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matthew_sipes_ky_gov/Documents/Production Hour Worksheets/"/>
    </mc:Choice>
  </mc:AlternateContent>
  <xr:revisionPtr revIDLastSave="2" documentId="8_{1BAEE784-30FA-4A7A-9622-ED316EA314D4}" xr6:coauthVersionLast="47" xr6:coauthVersionMax="47" xr10:uidLastSave="{BE34FB1E-326D-4CEA-973E-FE1A995A6015}"/>
  <bookViews>
    <workbookView xWindow="-120" yWindow="-120" windowWidth="29040" windowHeight="15720" xr2:uid="{00000000-000D-0000-FFFF-FFFF00000000}"/>
  </bookViews>
  <sheets>
    <sheet name="Production Hour Worksheet" sheetId="1" r:id="rId1"/>
  </sheets>
  <definedNames>
    <definedName name="_xlnm.Print_Area" localSheetId="0">'Production Hour Worksheet'!$A$2:$H$258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1" l="1"/>
  <c r="H247" i="1"/>
  <c r="H242" i="1"/>
  <c r="H241" i="1"/>
  <c r="H240" i="1"/>
  <c r="H238" i="1"/>
  <c r="H237" i="1"/>
  <c r="H236" i="1"/>
  <c r="H235" i="1"/>
  <c r="H234" i="1"/>
  <c r="H233" i="1"/>
  <c r="H232" i="1"/>
  <c r="H227" i="1"/>
  <c r="H226" i="1"/>
  <c r="H225" i="1"/>
  <c r="H224" i="1"/>
  <c r="H222" i="1"/>
  <c r="H221" i="1"/>
  <c r="H220" i="1"/>
  <c r="H219" i="1"/>
  <c r="H218" i="1"/>
  <c r="H217" i="1"/>
  <c r="H216" i="1"/>
  <c r="H215" i="1"/>
  <c r="H211" i="1"/>
  <c r="H210" i="1"/>
  <c r="H209" i="1"/>
  <c r="H208" i="1"/>
  <c r="H207" i="1"/>
  <c r="H206" i="1"/>
  <c r="H205" i="1"/>
  <c r="H204" i="1"/>
  <c r="H203" i="1"/>
  <c r="H201" i="1"/>
  <c r="H200" i="1"/>
  <c r="H199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5" i="1"/>
  <c r="H134" i="1"/>
  <c r="H129" i="1"/>
  <c r="H128" i="1"/>
  <c r="H127" i="1"/>
  <c r="H126" i="1"/>
  <c r="H125" i="1"/>
  <c r="H123" i="1"/>
  <c r="H122" i="1"/>
  <c r="H121" i="1"/>
  <c r="H120" i="1"/>
  <c r="H119" i="1"/>
  <c r="H118" i="1"/>
  <c r="H117" i="1"/>
  <c r="H116" i="1"/>
  <c r="H115" i="1"/>
  <c r="H114" i="1"/>
  <c r="H109" i="1"/>
  <c r="H108" i="1"/>
  <c r="H106" i="1"/>
  <c r="H105" i="1"/>
  <c r="H104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16" i="1"/>
  <c r="H15" i="1"/>
  <c r="H14" i="1"/>
  <c r="H21" i="1"/>
  <c r="H20" i="1"/>
  <c r="H19" i="1"/>
  <c r="H18" i="1"/>
  <c r="H26" i="1"/>
  <c r="H25" i="1"/>
  <c r="H24" i="1"/>
  <c r="H23" i="1"/>
  <c r="H59" i="1"/>
  <c r="H58" i="1"/>
  <c r="H57" i="1"/>
  <c r="H56" i="1"/>
  <c r="H55" i="1"/>
  <c r="H54" i="1"/>
  <c r="H53" i="1"/>
  <c r="H52" i="1"/>
  <c r="H50" i="1"/>
  <c r="H49" i="1"/>
  <c r="H48" i="1"/>
  <c r="H46" i="1"/>
  <c r="H45" i="1"/>
  <c r="H44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34" i="1"/>
  <c r="H113" i="1" l="1"/>
  <c r="H60" i="1" l="1"/>
  <c r="H251" i="1" s="1"/>
  <c r="H130" i="1"/>
  <c r="H228" i="1"/>
  <c r="H100" i="1"/>
  <c r="H252" i="1" s="1"/>
  <c r="H212" i="1"/>
  <c r="H255" i="1" s="1"/>
  <c r="H243" i="1"/>
  <c r="H257" i="1" s="1"/>
  <c r="H110" i="1"/>
  <c r="H249" i="1"/>
  <c r="H258" i="1" s="1"/>
  <c r="H256" i="1"/>
  <c r="H254" i="1"/>
  <c r="H253" i="1"/>
</calcChain>
</file>

<file path=xl/sharedStrings.xml><?xml version="1.0" encoding="utf-8"?>
<sst xmlns="http://schemas.openxmlformats.org/spreadsheetml/2006/main" count="380" uniqueCount="221">
  <si>
    <t>No.</t>
  </si>
  <si>
    <t>Item</t>
  </si>
  <si>
    <t>Crew</t>
  </si>
  <si>
    <t>Unit</t>
  </si>
  <si>
    <t>Survey</t>
  </si>
  <si>
    <t>Reconnaissance</t>
  </si>
  <si>
    <t>Control - (existing)</t>
  </si>
  <si>
    <t>Mile</t>
  </si>
  <si>
    <t>Utilities - (data gathering, identification &amp; contact)</t>
  </si>
  <si>
    <t>Drainage - (sink holes, streams, pipes, etc.)</t>
  </si>
  <si>
    <t>Control</t>
  </si>
  <si>
    <t>Horizontal</t>
  </si>
  <si>
    <t>Vertical</t>
  </si>
  <si>
    <t>Subsurface Utility Engineering, Quality Levels C &amp; D</t>
  </si>
  <si>
    <t>Terrain Survey</t>
  </si>
  <si>
    <t>Verify terrain model accuracy</t>
  </si>
  <si>
    <t>Tie-ins</t>
  </si>
  <si>
    <t>Drainage situations survey (Bridge)</t>
  </si>
  <si>
    <t>Drainage situations survey (Culvert)</t>
  </si>
  <si>
    <t>Drainage pipe section (non-situation size)</t>
  </si>
  <si>
    <t>Flood plain data</t>
  </si>
  <si>
    <t>Acre</t>
  </si>
  <si>
    <t>Establish Property Lines &amp; Ownership</t>
  </si>
  <si>
    <t>Contact &amp; Interview Property Owners</t>
  </si>
  <si>
    <t>Parcel</t>
  </si>
  <si>
    <t>Field tie property lines/corners</t>
  </si>
  <si>
    <t>Survey Miscellaneous</t>
  </si>
  <si>
    <t>Determine roadway elevations (Crown and EP)</t>
  </si>
  <si>
    <t>LS</t>
  </si>
  <si>
    <t>Preliminary Line &amp; Grade</t>
  </si>
  <si>
    <t>Preliminary Line And Grade</t>
  </si>
  <si>
    <t>Computer setup</t>
  </si>
  <si>
    <t>Establish approximate property lines and ownership</t>
  </si>
  <si>
    <t>Study and develop typical sections</t>
  </si>
  <si>
    <t>Study and develop horizontal alignments</t>
  </si>
  <si>
    <t>Study and develop vertical alignments</t>
  </si>
  <si>
    <t>Pre-size pipes</t>
  </si>
  <si>
    <t>Pre-size culverts</t>
  </si>
  <si>
    <t>Pre-size bridges</t>
  </si>
  <si>
    <t>Conduct Traffic Engineering Analysis (Basic Hwy Capacity Manual Procedures)</t>
  </si>
  <si>
    <t>Intersection</t>
  </si>
  <si>
    <t xml:space="preserve">Calculate preliminary quantities and develop cost </t>
  </si>
  <si>
    <t>Alt.</t>
  </si>
  <si>
    <t>Preliminary Right of Way with taking areas</t>
  </si>
  <si>
    <t>Develop/document "Avoidance Alternatives to Water Related Impacts"</t>
  </si>
  <si>
    <t>Preliminary Line And Grade Miscellaneous</t>
  </si>
  <si>
    <t>Meetings</t>
  </si>
  <si>
    <t>Project team meetings</t>
  </si>
  <si>
    <t>Public Involvement</t>
  </si>
  <si>
    <t>Develop and maintain mailing list</t>
  </si>
  <si>
    <t>Prepare for advisory committee/officials meetings</t>
  </si>
  <si>
    <t>Attend advisory committee/officials meetings</t>
  </si>
  <si>
    <t>Prepare for public meetings/hearings</t>
  </si>
  <si>
    <t>Attend public meetings/hearings</t>
  </si>
  <si>
    <t>Highway Design Production Hour Worksheet</t>
  </si>
  <si>
    <t>Right Of Way Plans</t>
  </si>
  <si>
    <t>Deed research</t>
  </si>
  <si>
    <t>Establish property and ownership</t>
  </si>
  <si>
    <t>Calculate Right of Way</t>
  </si>
  <si>
    <t>Prepare legal descriptions</t>
  </si>
  <si>
    <t>Sheet</t>
  </si>
  <si>
    <t>Prepare Right of Way Plans Submittal</t>
  </si>
  <si>
    <t>Right of Way revisions after Right of Way submittal</t>
  </si>
  <si>
    <t>Right Of Way Miscellaneous</t>
  </si>
  <si>
    <t>Prepare Legal Descriptions for Right-of-Way Transfer</t>
  </si>
  <si>
    <t>Final Plan Preparation</t>
  </si>
  <si>
    <t>Refine alignments (horizontal &amp; vertical)</t>
  </si>
  <si>
    <t>Develop pavement design</t>
  </si>
  <si>
    <t>Generate plan sheets</t>
  </si>
  <si>
    <t>Generate profile sheets</t>
  </si>
  <si>
    <t>Detail cross sections</t>
  </si>
  <si>
    <t>Revise roadway plans from soils report</t>
  </si>
  <si>
    <t>Drainage</t>
  </si>
  <si>
    <t>Develop drainage system map</t>
  </si>
  <si>
    <t>Drainage analysis (Entrance pipes)</t>
  </si>
  <si>
    <t>Drainage analysis (A &lt;= 200 acres)</t>
  </si>
  <si>
    <t>Roadway ditches and channels</t>
  </si>
  <si>
    <t>Develop erosion control plan</t>
  </si>
  <si>
    <t>Drainage Miscellaneous</t>
  </si>
  <si>
    <t>Prepare layout sheet</t>
  </si>
  <si>
    <t>Prepare typical sections</t>
  </si>
  <si>
    <t>Prepare coordinate control sheet</t>
  </si>
  <si>
    <t>Calculate final quantities</t>
  </si>
  <si>
    <t>Complete general summary</t>
  </si>
  <si>
    <t>Complete paving summary</t>
  </si>
  <si>
    <t>Complete drainage summary</t>
  </si>
  <si>
    <t>Complete pavement under-drain summary</t>
  </si>
  <si>
    <t>Prepare cost estimate</t>
  </si>
  <si>
    <t>Plot/Print copies of plans</t>
  </si>
  <si>
    <t>Plan revisions</t>
  </si>
  <si>
    <t>Prepare final construction plans submittal</t>
  </si>
  <si>
    <t>Maintenance Of Traffic</t>
  </si>
  <si>
    <t>Write maintenance of traffic notes (TCP)</t>
  </si>
  <si>
    <t>Prepare construction phasing plans</t>
  </si>
  <si>
    <t>Develop temporary drainage</t>
  </si>
  <si>
    <t>Final Plan Preparation Miscellaneous</t>
  </si>
  <si>
    <t>Drainage inspection</t>
  </si>
  <si>
    <t>Final inspection</t>
  </si>
  <si>
    <t>QA/QC</t>
  </si>
  <si>
    <t>Plan review</t>
  </si>
  <si>
    <t>Subsurface Utility Engineering, Quality Level B</t>
  </si>
  <si>
    <t>Prepare Statewide LiDAR</t>
  </si>
  <si>
    <t>Utility Coordination</t>
  </si>
  <si>
    <t>Utility Coordination Meeting</t>
  </si>
  <si>
    <t>Develop Utility Relocation Layout Sheets</t>
  </si>
  <si>
    <t>Develop Utility Relocation Plans</t>
  </si>
  <si>
    <t>Utility Coordination Miscellaneous</t>
  </si>
  <si>
    <t>Prepare interchange geometric approval sheet</t>
  </si>
  <si>
    <t xml:space="preserve">Drainage analysis (200&lt;A&lt;1.0 sq. mile) </t>
  </si>
  <si>
    <t>Special Drainage Studies</t>
  </si>
  <si>
    <t>Develop storm sewer profile</t>
  </si>
  <si>
    <t>Perform scour analysis</t>
  </si>
  <si>
    <t>Show construction phasing on cross sections / pipe sheets</t>
  </si>
  <si>
    <t>Develop diversion plan sheets</t>
  </si>
  <si>
    <t>Develop diversion profile sheets</t>
  </si>
  <si>
    <t>Develop diversion cross sections</t>
  </si>
  <si>
    <t>Prepare striping plans</t>
  </si>
  <si>
    <t>Prepare elevation development sheets</t>
  </si>
  <si>
    <t>Prepare advanced situation submittal - bridge</t>
  </si>
  <si>
    <t>Prepare advanced situation submittal - culvert</t>
  </si>
  <si>
    <t>Value Engineering Study</t>
  </si>
  <si>
    <t>Public Involvement Miscellaneous</t>
  </si>
  <si>
    <t>Prepare and distribute newsletters</t>
  </si>
  <si>
    <t>Property owner coordination</t>
  </si>
  <si>
    <t>Utility Survey</t>
  </si>
  <si>
    <t>Planimetric Pickup</t>
  </si>
  <si>
    <t>Railroad Survey</t>
  </si>
  <si>
    <t>Prepare Existing Manuscript</t>
  </si>
  <si>
    <t>Develop Contact Letter</t>
  </si>
  <si>
    <t>Staking</t>
  </si>
  <si>
    <t>Stake core holes - structures</t>
  </si>
  <si>
    <t>Stake core holes - roadway</t>
  </si>
  <si>
    <t>Septic Tanks</t>
  </si>
  <si>
    <t>Cemeteries</t>
  </si>
  <si>
    <t>Environmental areas</t>
  </si>
  <si>
    <t>Develop blueline stream channel changes (=&gt; 200')</t>
  </si>
  <si>
    <t xml:space="preserve">Final Plan Set </t>
  </si>
  <si>
    <t>Structure review</t>
  </si>
  <si>
    <t>Meetings Miscellaneous</t>
  </si>
  <si>
    <t>Additional necessary Terrain data</t>
  </si>
  <si>
    <t>Conduct Traffic Engineering Analysis (Advanced: Micro-Sim)</t>
  </si>
  <si>
    <t>Plot/print copies of project</t>
  </si>
  <si>
    <t>Revise Design and Estimates</t>
  </si>
  <si>
    <t>Prepare Design Executive Summary</t>
  </si>
  <si>
    <t>Project Scheduling</t>
  </si>
  <si>
    <t>Highway Safety Analysis</t>
  </si>
  <si>
    <t>Prepare KMZ files</t>
  </si>
  <si>
    <t>Final Roadway Modeling</t>
  </si>
  <si>
    <t>QA/QC - Only when Recommended by KYTC</t>
  </si>
  <si>
    <t>Tile</t>
  </si>
  <si>
    <t>Additional LiDAR Control</t>
  </si>
  <si>
    <t>Process LiDAR data</t>
  </si>
  <si>
    <t>Generate Right of Way Strip Map</t>
  </si>
  <si>
    <t>Early Alignment Review</t>
  </si>
  <si>
    <t>Stake centerlines, approaches, detours</t>
  </si>
  <si>
    <t>Develop preliminary pavement design</t>
  </si>
  <si>
    <t>Develop entrance alignments</t>
  </si>
  <si>
    <t>Generate Additional Right of Way Plan Sheets (only when needed)</t>
  </si>
  <si>
    <t>Geometric Review meeting</t>
  </si>
  <si>
    <t>Preliminary Line and Grade inspection</t>
  </si>
  <si>
    <t>Study and develop Maintenance of Traffic plan</t>
  </si>
  <si>
    <t>Virtual Project Team meeting</t>
  </si>
  <si>
    <t>Study and development of interchange</t>
  </si>
  <si>
    <t>Preliminary Mainline Backbone</t>
  </si>
  <si>
    <t>Preliminary Mainline Grading</t>
  </si>
  <si>
    <t>Preliminary Roundabouts - single / multi lane</t>
  </si>
  <si>
    <t>Mainline Backbone</t>
  </si>
  <si>
    <t>Mainline Grading</t>
  </si>
  <si>
    <t>Roundabouts - Single Lane</t>
  </si>
  <si>
    <t>Roundabouts - Multi Lane</t>
  </si>
  <si>
    <t>Entrances - Low complexity</t>
  </si>
  <si>
    <t>Entrances - High complexity</t>
  </si>
  <si>
    <t>Complete Right of Way summary sheet</t>
  </si>
  <si>
    <t>Entrances - Medium complexity</t>
  </si>
  <si>
    <t>Solid Rock / RDZ Lines</t>
  </si>
  <si>
    <t>Prepare for Meeting</t>
  </si>
  <si>
    <t>Survey TOTAL</t>
  </si>
  <si>
    <t>Amount</t>
  </si>
  <si>
    <t>Hr / Unit</t>
  </si>
  <si>
    <t>Hours</t>
  </si>
  <si>
    <t>Preliminary Line &amp; Grade TOTAL</t>
  </si>
  <si>
    <t>Utility Coordination TOTAL</t>
  </si>
  <si>
    <t>Right Of Way Plans TOTAL</t>
  </si>
  <si>
    <t>Meetings TOTAL</t>
  </si>
  <si>
    <t>Public Involvement TOTAL</t>
  </si>
  <si>
    <t>QA/QC TOTAL</t>
  </si>
  <si>
    <t>Right of Way Plans</t>
  </si>
  <si>
    <t>Final Plans</t>
  </si>
  <si>
    <t>QA / QC</t>
  </si>
  <si>
    <t>Final Plans TOTAL</t>
  </si>
  <si>
    <t>Preliminary Approach Backbone</t>
  </si>
  <si>
    <t>Preliminary Approach Grading</t>
  </si>
  <si>
    <t>County</t>
  </si>
  <si>
    <t>Route</t>
  </si>
  <si>
    <t>Consultant</t>
  </si>
  <si>
    <t>Desc</t>
  </si>
  <si>
    <t>Reviewed By</t>
  </si>
  <si>
    <t>Prepared By</t>
  </si>
  <si>
    <t>Item No</t>
  </si>
  <si>
    <t>Date</t>
  </si>
  <si>
    <t>Project</t>
  </si>
  <si>
    <t>Static LiDAR</t>
  </si>
  <si>
    <t>Process Utility Survey data</t>
  </si>
  <si>
    <t>Process Terrain Survey data</t>
  </si>
  <si>
    <t>Process Survey Control data</t>
  </si>
  <si>
    <t>Subsurface Utility Engineering, Quality Level A (Pot Hole)</t>
  </si>
  <si>
    <t>Radius Modeling</t>
  </si>
  <si>
    <t>Bridge Risk Assessment analysis - Level 1 Analysis</t>
  </si>
  <si>
    <t>Bridge Risk Assessment analysis - Level 2 Analysis</t>
  </si>
  <si>
    <t>Bridge Risk Assessment analysis - Level 3 Analysis</t>
  </si>
  <si>
    <t>Inlet Design</t>
  </si>
  <si>
    <t>Storm Sewer Layout</t>
  </si>
  <si>
    <t>Approach Backbone</t>
  </si>
  <si>
    <t>Approach Grading</t>
  </si>
  <si>
    <t>Mile / Each</t>
  </si>
  <si>
    <t>Assemble preliminary and final drainage submittals</t>
  </si>
  <si>
    <t>Develop culvert pipe sections</t>
  </si>
  <si>
    <t>Prepare Roundabout Design Form</t>
  </si>
  <si>
    <t>Prepare Intersection Control Evaluation (ICE) – Stage 2</t>
  </si>
  <si>
    <t>Prepare Intersection Control Evaluation (ICE) – Stage 1</t>
  </si>
  <si>
    <t>V2.10 - Rev 8/22/24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</si>
</sst>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5"/>
      <color rgb="FF2B6A97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319C"/>
      <name val="Arial"/>
      <family val="2"/>
    </font>
    <font>
      <b/>
      <sz val="10"/>
      <color rgb="FF000000"/>
      <name val="Arial"/>
      <family val="2"/>
    </font>
    <font>
      <b/>
      <sz val="18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rgb="FF333333"/>
      <name val="Arial"/>
      <family val="2"/>
    </font>
    <font>
      <b/>
      <sz val="11"/>
      <color rgb="FF00319C"/>
      <name val="Arial"/>
      <family val="2"/>
    </font>
    <font>
      <b/>
      <sz val="9"/>
      <color rgb="FFFFFFFF"/>
      <name val="Arial"/>
      <family val="2"/>
    </font>
    <font>
      <b/>
      <sz val="12"/>
      <color rgb="FF00319C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333333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 wrapText="1"/>
    </xf>
    <xf numFmtId="49" fontId="19" fillId="3" borderId="0" xfId="0" applyNumberFormat="1" applyFont="1" applyFill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5" fillId="4" borderId="2" xfId="0" applyNumberFormat="1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49" fontId="6" fillId="5" borderId="7" xfId="0" applyNumberFormat="1" applyFont="1" applyFill="1" applyBorder="1" applyAlignment="1">
      <alignment vertical="center"/>
    </xf>
    <xf numFmtId="49" fontId="6" fillId="5" borderId="8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 wrapText="1"/>
    </xf>
    <xf numFmtId="49" fontId="6" fillId="5" borderId="4" xfId="0" applyNumberFormat="1" applyFont="1" applyFill="1" applyBorder="1" applyAlignment="1">
      <alignment vertical="center" wrapText="1"/>
    </xf>
    <xf numFmtId="49" fontId="6" fillId="5" borderId="3" xfId="0" applyNumberFormat="1" applyFont="1" applyFill="1" applyBorder="1" applyAlignment="1">
      <alignment vertical="center" wrapText="1"/>
    </xf>
    <xf numFmtId="49" fontId="10" fillId="5" borderId="2" xfId="0" applyNumberFormat="1" applyFont="1" applyFill="1" applyBorder="1" applyAlignment="1">
      <alignment vertical="center"/>
    </xf>
    <xf numFmtId="49" fontId="10" fillId="5" borderId="4" xfId="0" applyNumberFormat="1" applyFont="1" applyFill="1" applyBorder="1" applyAlignment="1">
      <alignment vertical="center"/>
    </xf>
    <xf numFmtId="49" fontId="10" fillId="5" borderId="3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6" fillId="5" borderId="2" xfId="0" applyNumberFormat="1" applyFont="1" applyFill="1" applyBorder="1" applyAlignment="1">
      <alignment vertical="center"/>
    </xf>
    <xf numFmtId="49" fontId="6" fillId="5" borderId="4" xfId="0" applyNumberFormat="1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49" fontId="15" fillId="4" borderId="4" xfId="0" applyNumberFormat="1" applyFont="1" applyFill="1" applyBorder="1" applyAlignment="1">
      <alignment vertical="center"/>
    </xf>
    <xf numFmtId="49" fontId="15" fillId="4" borderId="3" xfId="0" applyNumberFormat="1" applyFont="1" applyFill="1" applyBorder="1" applyAlignment="1">
      <alignment vertical="center"/>
    </xf>
    <xf numFmtId="49" fontId="15" fillId="4" borderId="10" xfId="0" applyNumberFormat="1" applyFont="1" applyFill="1" applyBorder="1" applyAlignment="1">
      <alignment vertical="center"/>
    </xf>
    <xf numFmtId="49" fontId="5" fillId="4" borderId="12" xfId="0" applyNumberFormat="1" applyFont="1" applyFill="1" applyBorder="1" applyAlignment="1">
      <alignment vertical="center"/>
    </xf>
    <xf numFmtId="49" fontId="5" fillId="4" borderId="11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vertical="center"/>
    </xf>
    <xf numFmtId="49" fontId="6" fillId="6" borderId="4" xfId="0" applyNumberFormat="1" applyFont="1" applyFill="1" applyBorder="1" applyAlignment="1">
      <alignment vertical="center"/>
    </xf>
    <xf numFmtId="49" fontId="6" fillId="6" borderId="3" xfId="0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vertical="center"/>
    </xf>
    <xf numFmtId="49" fontId="9" fillId="6" borderId="4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1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49" fontId="17" fillId="4" borderId="14" xfId="0" applyNumberFormat="1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49" fontId="17" fillId="4" borderId="17" xfId="0" applyNumberFormat="1" applyFont="1" applyFill="1" applyBorder="1" applyAlignment="1">
      <alignment vertical="center"/>
    </xf>
    <xf numFmtId="49" fontId="17" fillId="4" borderId="18" xfId="0" applyNumberFormat="1" applyFont="1" applyFill="1" applyBorder="1" applyAlignment="1">
      <alignment vertical="center"/>
    </xf>
    <xf numFmtId="49" fontId="17" fillId="4" borderId="4" xfId="0" applyNumberFormat="1" applyFont="1" applyFill="1" applyBorder="1" applyAlignment="1">
      <alignment vertical="center"/>
    </xf>
    <xf numFmtId="49" fontId="17" fillId="4" borderId="3" xfId="0" applyNumberFormat="1" applyFont="1" applyFill="1" applyBorder="1" applyAlignment="1">
      <alignment vertical="center"/>
    </xf>
    <xf numFmtId="49" fontId="17" fillId="4" borderId="21" xfId="0" applyNumberFormat="1" applyFont="1" applyFill="1" applyBorder="1" applyAlignment="1">
      <alignment vertical="center"/>
    </xf>
    <xf numFmtId="49" fontId="17" fillId="4" borderId="22" xfId="0" applyNumberFormat="1" applyFont="1" applyFill="1" applyBorder="1" applyAlignment="1">
      <alignment vertical="center"/>
    </xf>
    <xf numFmtId="49" fontId="17" fillId="4" borderId="16" xfId="0" applyNumberFormat="1" applyFont="1" applyFill="1" applyBorder="1" applyAlignment="1">
      <alignment horizontal="left" vertical="center" indent="3"/>
    </xf>
    <xf numFmtId="49" fontId="17" fillId="4" borderId="19" xfId="0" applyNumberFormat="1" applyFont="1" applyFill="1" applyBorder="1" applyAlignment="1">
      <alignment horizontal="left" vertical="center" indent="3"/>
    </xf>
    <xf numFmtId="49" fontId="17" fillId="4" borderId="20" xfId="0" applyNumberFormat="1" applyFont="1" applyFill="1" applyBorder="1" applyAlignment="1">
      <alignment horizontal="left" vertical="center" indent="3"/>
    </xf>
    <xf numFmtId="0" fontId="1" fillId="5" borderId="2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2" fillId="5" borderId="2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center"/>
    </xf>
    <xf numFmtId="0" fontId="0" fillId="5" borderId="0" xfId="0" applyFill="1"/>
    <xf numFmtId="0" fontId="1" fillId="6" borderId="0" xfId="0" applyFont="1" applyFill="1" applyAlignment="1">
      <alignment horizontal="left"/>
    </xf>
    <xf numFmtId="0" fontId="0" fillId="5" borderId="0" xfId="0" applyFill="1" applyAlignment="1">
      <alignment vertical="center"/>
    </xf>
    <xf numFmtId="0" fontId="2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2" fillId="5" borderId="2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top"/>
    </xf>
    <xf numFmtId="0" fontId="22" fillId="5" borderId="3" xfId="0" applyFont="1" applyFill="1" applyBorder="1" applyAlignment="1">
      <alignment horizontal="center" vertical="top"/>
    </xf>
    <xf numFmtId="0" fontId="22" fillId="5" borderId="4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center" vertical="top"/>
    </xf>
    <xf numFmtId="0" fontId="12" fillId="5" borderId="3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2" fillId="5" borderId="0" xfId="0" applyNumberFormat="1" applyFont="1" applyFill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3" fillId="5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9"/>
  <sheetViews>
    <sheetView showZeros="0" tabSelected="1" zoomScaleNormal="100" workbookViewId="0">
      <selection activeCell="G4" sqref="G4"/>
    </sheetView>
  </sheetViews>
  <sheetFormatPr defaultRowHeight="12.75" x14ac:dyDescent="0.2"/>
  <cols>
    <col min="1" max="1" width="7.7109375" style="3" customWidth="1"/>
    <col min="2" max="2" width="48.42578125" style="3" customWidth="1"/>
    <col min="3" max="3" width="15" style="3" customWidth="1"/>
    <col min="4" max="4" width="5.85546875" style="17" customWidth="1"/>
    <col min="5" max="5" width="10.7109375" style="3" customWidth="1"/>
    <col min="6" max="7" width="8.85546875" style="11"/>
    <col min="8" max="8" width="8.85546875" style="20"/>
  </cols>
  <sheetData>
    <row r="1" spans="1:8" s="1" customFormat="1" ht="3.75" customHeight="1" x14ac:dyDescent="0.2">
      <c r="A1" s="2"/>
      <c r="B1" s="2"/>
      <c r="C1" s="2"/>
      <c r="D1" s="13"/>
      <c r="E1" s="2"/>
      <c r="F1" s="10"/>
      <c r="G1" s="10"/>
      <c r="H1" s="18"/>
    </row>
    <row r="2" spans="1:8" s="1" customFormat="1" ht="31.5" customHeight="1" x14ac:dyDescent="0.2">
      <c r="A2" s="123" t="s">
        <v>54</v>
      </c>
      <c r="B2" s="123"/>
      <c r="C2" s="123"/>
      <c r="D2" s="123"/>
      <c r="E2" s="123"/>
      <c r="F2" s="123"/>
      <c r="G2" s="123"/>
      <c r="H2" s="123"/>
    </row>
    <row r="3" spans="1:8" s="1" customFormat="1" ht="14.85" customHeight="1" x14ac:dyDescent="0.2">
      <c r="A3" s="2"/>
      <c r="B3" s="2"/>
      <c r="C3" s="2"/>
      <c r="D3" s="13"/>
      <c r="E3" s="2"/>
      <c r="F3" s="10"/>
      <c r="G3" s="10" t="s">
        <v>220</v>
      </c>
      <c r="H3" s="18"/>
    </row>
    <row r="4" spans="1:8" s="1" customFormat="1" ht="14.85" customHeight="1" x14ac:dyDescent="0.2">
      <c r="A4" s="2"/>
      <c r="B4" s="2"/>
      <c r="C4" s="2"/>
      <c r="D4" s="13"/>
      <c r="E4" s="2"/>
      <c r="F4" s="10"/>
      <c r="G4" s="10"/>
      <c r="H4" s="18"/>
    </row>
    <row r="5" spans="1:8" s="1" customFormat="1" ht="24" customHeight="1" x14ac:dyDescent="0.2">
      <c r="A5" s="112" t="s">
        <v>192</v>
      </c>
      <c r="B5" s="119"/>
      <c r="C5" s="120"/>
      <c r="D5" s="112" t="s">
        <v>200</v>
      </c>
      <c r="E5" s="103"/>
      <c r="F5" s="132"/>
      <c r="G5" s="132"/>
      <c r="H5" s="133"/>
    </row>
    <row r="6" spans="1:8" s="1" customFormat="1" ht="24" customHeight="1" x14ac:dyDescent="0.2">
      <c r="A6" s="102" t="s">
        <v>193</v>
      </c>
      <c r="B6" s="121"/>
      <c r="C6" s="122"/>
      <c r="D6" s="102" t="s">
        <v>194</v>
      </c>
      <c r="E6" s="104"/>
      <c r="F6" s="132"/>
      <c r="G6" s="132"/>
      <c r="H6" s="133"/>
    </row>
    <row r="7" spans="1:8" s="1" customFormat="1" ht="26.65" customHeight="1" x14ac:dyDescent="0.2">
      <c r="A7" s="102" t="s">
        <v>195</v>
      </c>
      <c r="B7" s="121"/>
      <c r="C7" s="122"/>
      <c r="D7" s="102" t="s">
        <v>196</v>
      </c>
      <c r="E7" s="104"/>
      <c r="F7" s="132"/>
      <c r="G7" s="132"/>
      <c r="H7" s="133"/>
    </row>
    <row r="8" spans="1:8" s="1" customFormat="1" ht="25.5" customHeight="1" x14ac:dyDescent="0.2">
      <c r="A8" s="127"/>
      <c r="B8" s="128"/>
      <c r="C8" s="129"/>
      <c r="D8" s="102" t="s">
        <v>197</v>
      </c>
      <c r="E8" s="104"/>
      <c r="F8" s="132"/>
      <c r="G8" s="132"/>
      <c r="H8" s="133"/>
    </row>
    <row r="9" spans="1:8" s="1" customFormat="1" ht="21.95" customHeight="1" x14ac:dyDescent="0.2">
      <c r="A9" s="102" t="s">
        <v>198</v>
      </c>
      <c r="B9" s="121"/>
      <c r="C9" s="122"/>
      <c r="D9" s="130" t="s">
        <v>199</v>
      </c>
      <c r="E9" s="131"/>
      <c r="F9" s="132"/>
      <c r="G9" s="132"/>
      <c r="H9" s="133"/>
    </row>
    <row r="10" spans="1:8" s="1" customFormat="1" ht="21.95" customHeight="1" x14ac:dyDescent="0.2">
      <c r="A10" s="143"/>
      <c r="B10" s="143"/>
      <c r="C10" s="143"/>
      <c r="D10" s="146"/>
      <c r="E10" s="146"/>
      <c r="F10" s="100"/>
      <c r="G10" s="100"/>
      <c r="H10" s="101"/>
    </row>
    <row r="11" spans="1:8" s="1" customFormat="1" ht="21.95" customHeight="1" x14ac:dyDescent="0.2">
      <c r="A11" s="29" t="s">
        <v>0</v>
      </c>
      <c r="B11" s="147" t="s">
        <v>1</v>
      </c>
      <c r="C11" s="147"/>
      <c r="D11" s="30" t="s">
        <v>2</v>
      </c>
      <c r="E11" s="29" t="s">
        <v>3</v>
      </c>
      <c r="F11" s="31" t="s">
        <v>177</v>
      </c>
      <c r="G11" s="31" t="s">
        <v>178</v>
      </c>
      <c r="H11" s="31" t="s">
        <v>179</v>
      </c>
    </row>
    <row r="12" spans="1:8" s="1" customFormat="1" ht="25.5" customHeight="1" x14ac:dyDescent="0.2">
      <c r="A12" s="32" t="s">
        <v>4</v>
      </c>
      <c r="B12" s="33"/>
      <c r="C12" s="33"/>
      <c r="D12" s="33"/>
      <c r="E12" s="33"/>
      <c r="F12" s="33"/>
      <c r="G12" s="33"/>
      <c r="H12" s="34"/>
    </row>
    <row r="13" spans="1:8" s="1" customFormat="1" ht="21.95" customHeight="1" x14ac:dyDescent="0.2">
      <c r="A13" s="35" t="s">
        <v>5</v>
      </c>
      <c r="B13" s="36"/>
      <c r="C13" s="36"/>
      <c r="D13" s="36"/>
      <c r="E13" s="36"/>
      <c r="F13" s="36"/>
      <c r="G13" s="36"/>
      <c r="H13" s="37"/>
    </row>
    <row r="14" spans="1:8" s="1" customFormat="1" ht="21.95" customHeight="1" x14ac:dyDescent="0.2">
      <c r="A14" s="25">
        <v>1</v>
      </c>
      <c r="B14" s="137" t="s">
        <v>6</v>
      </c>
      <c r="C14" s="137"/>
      <c r="D14" s="26">
        <v>1</v>
      </c>
      <c r="E14" s="27" t="s">
        <v>7</v>
      </c>
      <c r="F14" s="28"/>
      <c r="G14" s="28"/>
      <c r="H14" s="19">
        <f t="shared" ref="H14:H16" si="0">ROUND((D14*F14*G14),0)</f>
        <v>0</v>
      </c>
    </row>
    <row r="15" spans="1:8" s="1" customFormat="1" ht="21.95" customHeight="1" x14ac:dyDescent="0.2">
      <c r="A15" s="4">
        <v>2</v>
      </c>
      <c r="B15" s="124" t="s">
        <v>8</v>
      </c>
      <c r="C15" s="124"/>
      <c r="D15" s="14">
        <v>1</v>
      </c>
      <c r="E15" s="5" t="s">
        <v>0</v>
      </c>
      <c r="F15" s="9"/>
      <c r="G15" s="9"/>
      <c r="H15" s="19">
        <f t="shared" si="0"/>
        <v>0</v>
      </c>
    </row>
    <row r="16" spans="1:8" s="1" customFormat="1" ht="21.95" customHeight="1" x14ac:dyDescent="0.2">
      <c r="A16" s="21">
        <v>3</v>
      </c>
      <c r="B16" s="139" t="s">
        <v>9</v>
      </c>
      <c r="C16" s="139"/>
      <c r="D16" s="22">
        <v>1</v>
      </c>
      <c r="E16" s="23" t="s">
        <v>7</v>
      </c>
      <c r="F16" s="24"/>
      <c r="G16" s="24"/>
      <c r="H16" s="19">
        <f t="shared" si="0"/>
        <v>0</v>
      </c>
    </row>
    <row r="17" spans="1:8" s="1" customFormat="1" ht="25.5" customHeight="1" x14ac:dyDescent="0.2">
      <c r="A17" s="38" t="s">
        <v>10</v>
      </c>
      <c r="B17" s="39"/>
      <c r="C17" s="39"/>
      <c r="D17" s="39"/>
      <c r="E17" s="39"/>
      <c r="F17" s="39"/>
      <c r="G17" s="39"/>
      <c r="H17" s="40"/>
    </row>
    <row r="18" spans="1:8" s="1" customFormat="1" ht="21.95" customHeight="1" x14ac:dyDescent="0.2">
      <c r="A18" s="25">
        <v>4</v>
      </c>
      <c r="B18" s="137" t="s">
        <v>11</v>
      </c>
      <c r="C18" s="137"/>
      <c r="D18" s="26">
        <v>2</v>
      </c>
      <c r="E18" s="27" t="s">
        <v>7</v>
      </c>
      <c r="F18" s="28"/>
      <c r="G18" s="28"/>
      <c r="H18" s="19">
        <f t="shared" ref="H18:H21" si="1">ROUND((D18*F18*G18),0)</f>
        <v>0</v>
      </c>
    </row>
    <row r="19" spans="1:8" s="1" customFormat="1" ht="21.95" customHeight="1" x14ac:dyDescent="0.2">
      <c r="A19" s="4">
        <v>5</v>
      </c>
      <c r="B19" s="124" t="s">
        <v>12</v>
      </c>
      <c r="C19" s="124"/>
      <c r="D19" s="14">
        <v>2</v>
      </c>
      <c r="E19" s="5" t="s">
        <v>7</v>
      </c>
      <c r="F19" s="9"/>
      <c r="G19" s="9"/>
      <c r="H19" s="19">
        <f t="shared" si="1"/>
        <v>0</v>
      </c>
    </row>
    <row r="20" spans="1:8" s="1" customFormat="1" ht="21.95" customHeight="1" x14ac:dyDescent="0.2">
      <c r="A20" s="4">
        <v>6</v>
      </c>
      <c r="B20" s="125" t="s">
        <v>150</v>
      </c>
      <c r="C20" s="126"/>
      <c r="D20" s="14">
        <v>2</v>
      </c>
      <c r="E20" s="6" t="s">
        <v>7</v>
      </c>
      <c r="F20" s="9"/>
      <c r="G20" s="9"/>
      <c r="H20" s="19">
        <f t="shared" si="1"/>
        <v>0</v>
      </c>
    </row>
    <row r="21" spans="1:8" s="1" customFormat="1" ht="21.95" customHeight="1" x14ac:dyDescent="0.2">
      <c r="A21" s="113">
        <v>7</v>
      </c>
      <c r="B21" s="148" t="s">
        <v>204</v>
      </c>
      <c r="C21" s="148"/>
      <c r="D21" s="62">
        <v>1</v>
      </c>
      <c r="E21" s="63" t="s">
        <v>7</v>
      </c>
      <c r="F21" s="114"/>
      <c r="G21" s="24"/>
      <c r="H21" s="19">
        <f t="shared" si="1"/>
        <v>0</v>
      </c>
    </row>
    <row r="22" spans="1:8" s="1" customFormat="1" ht="25.5" customHeight="1" x14ac:dyDescent="0.2">
      <c r="A22" s="41" t="s">
        <v>124</v>
      </c>
      <c r="B22" s="42"/>
      <c r="C22" s="42"/>
      <c r="D22" s="42"/>
      <c r="E22" s="42"/>
      <c r="F22" s="42"/>
      <c r="G22" s="42"/>
      <c r="H22" s="43"/>
    </row>
    <row r="23" spans="1:8" s="1" customFormat="1" ht="21.95" customHeight="1" x14ac:dyDescent="0.2">
      <c r="A23" s="115">
        <v>8</v>
      </c>
      <c r="B23" s="145" t="s">
        <v>13</v>
      </c>
      <c r="C23" s="145"/>
      <c r="D23" s="44">
        <v>1</v>
      </c>
      <c r="E23" s="45" t="s">
        <v>7</v>
      </c>
      <c r="F23" s="116"/>
      <c r="G23" s="28"/>
      <c r="H23" s="19">
        <f t="shared" ref="H23:H26" si="2">ROUND((D23*F23*G23),0)</f>
        <v>0</v>
      </c>
    </row>
    <row r="24" spans="1:8" s="1" customFormat="1" ht="21.95" customHeight="1" x14ac:dyDescent="0.2">
      <c r="A24" s="117">
        <v>9</v>
      </c>
      <c r="B24" s="144" t="s">
        <v>100</v>
      </c>
      <c r="C24" s="144"/>
      <c r="D24" s="15">
        <v>1</v>
      </c>
      <c r="E24" s="7" t="s">
        <v>7</v>
      </c>
      <c r="F24" s="118"/>
      <c r="G24" s="9"/>
      <c r="H24" s="19">
        <f t="shared" si="2"/>
        <v>0</v>
      </c>
    </row>
    <row r="25" spans="1:8" s="1" customFormat="1" ht="21.95" customHeight="1" x14ac:dyDescent="0.2">
      <c r="A25" s="117">
        <v>10</v>
      </c>
      <c r="B25" s="144" t="s">
        <v>205</v>
      </c>
      <c r="C25" s="144"/>
      <c r="D25" s="15">
        <v>2</v>
      </c>
      <c r="E25" s="7" t="s">
        <v>0</v>
      </c>
      <c r="F25" s="118"/>
      <c r="G25" s="9"/>
      <c r="H25" s="19">
        <f t="shared" si="2"/>
        <v>0</v>
      </c>
    </row>
    <row r="26" spans="1:8" s="1" customFormat="1" ht="21.95" customHeight="1" x14ac:dyDescent="0.2">
      <c r="A26" s="113">
        <v>11</v>
      </c>
      <c r="B26" s="148" t="s">
        <v>202</v>
      </c>
      <c r="C26" s="148"/>
      <c r="D26" s="62">
        <v>1</v>
      </c>
      <c r="E26" s="63" t="s">
        <v>7</v>
      </c>
      <c r="F26" s="114"/>
      <c r="G26" s="24"/>
      <c r="H26" s="19">
        <f t="shared" si="2"/>
        <v>0</v>
      </c>
    </row>
    <row r="27" spans="1:8" s="1" customFormat="1" ht="21.95" customHeight="1" x14ac:dyDescent="0.2">
      <c r="A27" s="41" t="s">
        <v>14</v>
      </c>
      <c r="B27" s="42"/>
      <c r="C27" s="42"/>
      <c r="D27" s="42"/>
      <c r="E27" s="42"/>
      <c r="F27" s="42"/>
      <c r="G27" s="47"/>
      <c r="H27" s="48"/>
    </row>
    <row r="28" spans="1:8" s="1" customFormat="1" ht="21.95" customHeight="1" x14ac:dyDescent="0.2">
      <c r="A28" s="115">
        <v>12</v>
      </c>
      <c r="B28" s="145" t="s">
        <v>101</v>
      </c>
      <c r="C28" s="145"/>
      <c r="D28" s="44">
        <v>1</v>
      </c>
      <c r="E28" s="45" t="s">
        <v>149</v>
      </c>
      <c r="F28" s="116"/>
      <c r="G28" s="28"/>
      <c r="H28" s="19">
        <f t="shared" ref="H28:H33" si="3">ROUND((D28*F28*G28),0)</f>
        <v>0</v>
      </c>
    </row>
    <row r="29" spans="1:8" s="1" customFormat="1" ht="21.95" customHeight="1" x14ac:dyDescent="0.2">
      <c r="A29" s="115">
        <v>13</v>
      </c>
      <c r="B29" s="145" t="s">
        <v>201</v>
      </c>
      <c r="C29" s="145"/>
      <c r="D29" s="44">
        <v>2</v>
      </c>
      <c r="E29" s="45" t="s">
        <v>21</v>
      </c>
      <c r="F29" s="115"/>
      <c r="G29" s="105"/>
      <c r="H29" s="19">
        <f t="shared" si="3"/>
        <v>0</v>
      </c>
    </row>
    <row r="30" spans="1:8" s="1" customFormat="1" ht="21.95" customHeight="1" x14ac:dyDescent="0.2">
      <c r="A30" s="117">
        <v>14</v>
      </c>
      <c r="B30" s="144" t="s">
        <v>27</v>
      </c>
      <c r="C30" s="144"/>
      <c r="D30" s="15">
        <v>2</v>
      </c>
      <c r="E30" s="7" t="s">
        <v>7</v>
      </c>
      <c r="F30" s="118"/>
      <c r="G30" s="9"/>
      <c r="H30" s="19">
        <f t="shared" si="3"/>
        <v>0</v>
      </c>
    </row>
    <row r="31" spans="1:8" s="1" customFormat="1" ht="21.95" customHeight="1" x14ac:dyDescent="0.2">
      <c r="A31" s="117">
        <v>15</v>
      </c>
      <c r="B31" s="144" t="s">
        <v>125</v>
      </c>
      <c r="C31" s="144"/>
      <c r="D31" s="15">
        <v>2</v>
      </c>
      <c r="E31" s="7" t="s">
        <v>21</v>
      </c>
      <c r="F31" s="118"/>
      <c r="G31" s="9"/>
      <c r="H31" s="19">
        <f t="shared" si="3"/>
        <v>0</v>
      </c>
    </row>
    <row r="32" spans="1:8" s="1" customFormat="1" ht="21.95" customHeight="1" x14ac:dyDescent="0.2">
      <c r="A32" s="4">
        <v>16</v>
      </c>
      <c r="B32" s="124" t="s">
        <v>15</v>
      </c>
      <c r="C32" s="124"/>
      <c r="D32" s="15">
        <v>1</v>
      </c>
      <c r="E32" s="7" t="s">
        <v>7</v>
      </c>
      <c r="F32" s="4"/>
      <c r="G32" s="9"/>
      <c r="H32" s="19">
        <f t="shared" si="3"/>
        <v>0</v>
      </c>
    </row>
    <row r="33" spans="1:8" s="1" customFormat="1" ht="21.95" customHeight="1" x14ac:dyDescent="0.2">
      <c r="A33" s="4">
        <v>17</v>
      </c>
      <c r="B33" s="124" t="s">
        <v>16</v>
      </c>
      <c r="C33" s="124"/>
      <c r="D33" s="15">
        <v>2</v>
      </c>
      <c r="E33" s="7" t="s">
        <v>0</v>
      </c>
      <c r="F33" s="9"/>
      <c r="G33" s="4"/>
      <c r="H33" s="19">
        <f t="shared" si="3"/>
        <v>0</v>
      </c>
    </row>
    <row r="34" spans="1:8" s="1" customFormat="1" ht="21.95" customHeight="1" x14ac:dyDescent="0.2">
      <c r="A34" s="4">
        <v>18</v>
      </c>
      <c r="B34" s="124" t="s">
        <v>17</v>
      </c>
      <c r="C34" s="124"/>
      <c r="D34" s="15">
        <v>2</v>
      </c>
      <c r="E34" s="7" t="s">
        <v>0</v>
      </c>
      <c r="F34" s="9"/>
      <c r="G34" s="9"/>
      <c r="H34" s="19">
        <f>ROUND((D34*F34*G34),0)</f>
        <v>0</v>
      </c>
    </row>
    <row r="35" spans="1:8" s="1" customFormat="1" ht="21.95" customHeight="1" x14ac:dyDescent="0.2">
      <c r="A35" s="4">
        <v>19</v>
      </c>
      <c r="B35" s="124" t="s">
        <v>18</v>
      </c>
      <c r="C35" s="124"/>
      <c r="D35" s="15">
        <v>2</v>
      </c>
      <c r="E35" s="7" t="s">
        <v>0</v>
      </c>
      <c r="F35" s="9"/>
      <c r="G35" s="9"/>
      <c r="H35" s="19">
        <f t="shared" ref="H35:H42" si="4">ROUND((D35*F35*G35),0)</f>
        <v>0</v>
      </c>
    </row>
    <row r="36" spans="1:8" s="1" customFormat="1" ht="21.95" customHeight="1" x14ac:dyDescent="0.2">
      <c r="A36" s="4">
        <v>20</v>
      </c>
      <c r="B36" s="124" t="s">
        <v>19</v>
      </c>
      <c r="C36" s="124"/>
      <c r="D36" s="15">
        <v>2</v>
      </c>
      <c r="E36" s="7" t="s">
        <v>0</v>
      </c>
      <c r="F36" s="9"/>
      <c r="G36" s="9"/>
      <c r="H36" s="19">
        <f t="shared" si="4"/>
        <v>0</v>
      </c>
    </row>
    <row r="37" spans="1:8" s="1" customFormat="1" ht="21.95" customHeight="1" x14ac:dyDescent="0.2">
      <c r="A37" s="4">
        <v>21</v>
      </c>
      <c r="B37" s="124" t="s">
        <v>20</v>
      </c>
      <c r="C37" s="124"/>
      <c r="D37" s="15">
        <v>2</v>
      </c>
      <c r="E37" s="7" t="s">
        <v>21</v>
      </c>
      <c r="F37" s="9"/>
      <c r="G37" s="9"/>
      <c r="H37" s="19">
        <f t="shared" si="4"/>
        <v>0</v>
      </c>
    </row>
    <row r="38" spans="1:8" s="1" customFormat="1" ht="25.5" customHeight="1" x14ac:dyDescent="0.2">
      <c r="A38" s="4">
        <v>22</v>
      </c>
      <c r="B38" s="124" t="s">
        <v>126</v>
      </c>
      <c r="C38" s="124"/>
      <c r="D38" s="15">
        <v>2</v>
      </c>
      <c r="E38" s="7" t="s">
        <v>0</v>
      </c>
      <c r="F38" s="9"/>
      <c r="G38" s="9"/>
      <c r="H38" s="19">
        <f t="shared" si="4"/>
        <v>0</v>
      </c>
    </row>
    <row r="39" spans="1:8" s="1" customFormat="1" ht="21.95" customHeight="1" x14ac:dyDescent="0.2">
      <c r="A39" s="117">
        <v>23</v>
      </c>
      <c r="B39" s="144" t="s">
        <v>139</v>
      </c>
      <c r="C39" s="144"/>
      <c r="D39" s="15">
        <v>2</v>
      </c>
      <c r="E39" s="7" t="s">
        <v>21</v>
      </c>
      <c r="F39" s="9"/>
      <c r="G39" s="9"/>
      <c r="H39" s="19">
        <f t="shared" si="4"/>
        <v>0</v>
      </c>
    </row>
    <row r="40" spans="1:8" s="1" customFormat="1" ht="21.95" customHeight="1" x14ac:dyDescent="0.2">
      <c r="A40" s="117">
        <v>24</v>
      </c>
      <c r="B40" s="144" t="s">
        <v>203</v>
      </c>
      <c r="C40" s="144"/>
      <c r="D40" s="15">
        <v>1</v>
      </c>
      <c r="E40" s="7" t="s">
        <v>7</v>
      </c>
      <c r="F40" s="9"/>
      <c r="G40" s="9"/>
      <c r="H40" s="19">
        <f t="shared" si="4"/>
        <v>0</v>
      </c>
    </row>
    <row r="41" spans="1:8" s="1" customFormat="1" ht="21.95" customHeight="1" x14ac:dyDescent="0.2">
      <c r="A41" s="4">
        <v>25</v>
      </c>
      <c r="B41" s="125" t="s">
        <v>151</v>
      </c>
      <c r="C41" s="126"/>
      <c r="D41" s="14">
        <v>1</v>
      </c>
      <c r="E41" s="6" t="s">
        <v>7</v>
      </c>
      <c r="F41" s="9"/>
      <c r="G41" s="9"/>
      <c r="H41" s="19">
        <f t="shared" si="4"/>
        <v>0</v>
      </c>
    </row>
    <row r="42" spans="1:8" s="1" customFormat="1" ht="21.75" customHeight="1" x14ac:dyDescent="0.2">
      <c r="A42" s="4">
        <v>26</v>
      </c>
      <c r="B42" s="139" t="s">
        <v>127</v>
      </c>
      <c r="C42" s="139"/>
      <c r="D42" s="22">
        <v>1</v>
      </c>
      <c r="E42" s="23" t="s">
        <v>7</v>
      </c>
      <c r="F42" s="24"/>
      <c r="G42" s="24"/>
      <c r="H42" s="19">
        <f t="shared" si="4"/>
        <v>0</v>
      </c>
    </row>
    <row r="43" spans="1:8" s="1" customFormat="1" ht="21.95" customHeight="1" x14ac:dyDescent="0.2">
      <c r="A43" s="46" t="s">
        <v>22</v>
      </c>
      <c r="B43" s="47"/>
      <c r="C43" s="47"/>
      <c r="D43" s="47"/>
      <c r="E43" s="47"/>
      <c r="F43" s="47"/>
      <c r="G43" s="47"/>
      <c r="H43" s="48"/>
    </row>
    <row r="44" spans="1:8" s="1" customFormat="1" ht="21.95" customHeight="1" x14ac:dyDescent="0.2">
      <c r="A44" s="25">
        <v>27</v>
      </c>
      <c r="B44" s="137" t="s">
        <v>128</v>
      </c>
      <c r="C44" s="137"/>
      <c r="D44" s="44">
        <v>1</v>
      </c>
      <c r="E44" s="45" t="s">
        <v>28</v>
      </c>
      <c r="F44" s="28"/>
      <c r="G44" s="28"/>
      <c r="H44" s="19">
        <f t="shared" ref="H44:H46" si="5">ROUND((D44*F44*G44),0)</f>
        <v>0</v>
      </c>
    </row>
    <row r="45" spans="1:8" s="1" customFormat="1" ht="21.95" customHeight="1" x14ac:dyDescent="0.2">
      <c r="A45" s="4">
        <v>28</v>
      </c>
      <c r="B45" s="124" t="s">
        <v>23</v>
      </c>
      <c r="C45" s="124"/>
      <c r="D45" s="14">
        <v>1</v>
      </c>
      <c r="E45" s="5" t="s">
        <v>24</v>
      </c>
      <c r="F45" s="9"/>
      <c r="G45" s="9"/>
      <c r="H45" s="19">
        <f t="shared" si="5"/>
        <v>0</v>
      </c>
    </row>
    <row r="46" spans="1:8" s="1" customFormat="1" ht="25.5" customHeight="1" x14ac:dyDescent="0.2">
      <c r="A46" s="21">
        <v>29</v>
      </c>
      <c r="B46" s="139" t="s">
        <v>25</v>
      </c>
      <c r="C46" s="139"/>
      <c r="D46" s="22">
        <v>2</v>
      </c>
      <c r="E46" s="23" t="s">
        <v>24</v>
      </c>
      <c r="F46" s="24"/>
      <c r="G46" s="24"/>
      <c r="H46" s="19">
        <f t="shared" si="5"/>
        <v>0</v>
      </c>
    </row>
    <row r="47" spans="1:8" s="1" customFormat="1" ht="21.95" customHeight="1" x14ac:dyDescent="0.2">
      <c r="A47" s="46" t="s">
        <v>129</v>
      </c>
      <c r="B47" s="47"/>
      <c r="C47" s="47"/>
      <c r="D47" s="47"/>
      <c r="E47" s="47"/>
      <c r="F47" s="49"/>
      <c r="G47" s="49"/>
      <c r="H47" s="50"/>
    </row>
    <row r="48" spans="1:8" s="1" customFormat="1" ht="21.95" customHeight="1" x14ac:dyDescent="0.2">
      <c r="A48" s="25">
        <v>30</v>
      </c>
      <c r="B48" s="140" t="s">
        <v>154</v>
      </c>
      <c r="C48" s="137"/>
      <c r="D48" s="26">
        <v>2</v>
      </c>
      <c r="E48" s="27" t="s">
        <v>7</v>
      </c>
      <c r="F48" s="28"/>
      <c r="G48" s="28"/>
      <c r="H48" s="19">
        <f t="shared" ref="H48:H50" si="6">ROUND((D48*F48*G48),0)</f>
        <v>0</v>
      </c>
    </row>
    <row r="49" spans="1:8" s="1" customFormat="1" ht="21.95" customHeight="1" x14ac:dyDescent="0.2">
      <c r="A49" s="4">
        <v>31</v>
      </c>
      <c r="B49" s="124" t="s">
        <v>130</v>
      </c>
      <c r="C49" s="124"/>
      <c r="D49" s="14">
        <v>2</v>
      </c>
      <c r="E49" s="5" t="s">
        <v>0</v>
      </c>
      <c r="F49" s="9"/>
      <c r="G49" s="9"/>
      <c r="H49" s="19">
        <f t="shared" si="6"/>
        <v>0</v>
      </c>
    </row>
    <row r="50" spans="1:8" s="1" customFormat="1" ht="21.95" customHeight="1" x14ac:dyDescent="0.2">
      <c r="A50" s="21">
        <v>32</v>
      </c>
      <c r="B50" s="139" t="s">
        <v>131</v>
      </c>
      <c r="C50" s="139"/>
      <c r="D50" s="22">
        <v>2</v>
      </c>
      <c r="E50" s="23" t="s">
        <v>0</v>
      </c>
      <c r="F50" s="24"/>
      <c r="G50" s="24"/>
      <c r="H50" s="19">
        <f t="shared" si="6"/>
        <v>0</v>
      </c>
    </row>
    <row r="51" spans="1:8" s="1" customFormat="1" ht="21.95" customHeight="1" x14ac:dyDescent="0.2">
      <c r="A51" s="46" t="s">
        <v>26</v>
      </c>
      <c r="B51" s="47"/>
      <c r="C51" s="47"/>
      <c r="D51" s="47"/>
      <c r="E51" s="47"/>
      <c r="F51" s="47"/>
      <c r="G51" s="47"/>
      <c r="H51" s="48"/>
    </row>
    <row r="52" spans="1:8" s="1" customFormat="1" ht="21.95" customHeight="1" x14ac:dyDescent="0.2">
      <c r="A52" s="25">
        <v>33</v>
      </c>
      <c r="B52" s="137" t="s">
        <v>132</v>
      </c>
      <c r="C52" s="137"/>
      <c r="D52" s="26">
        <v>2</v>
      </c>
      <c r="E52" s="27" t="s">
        <v>0</v>
      </c>
      <c r="F52" s="28"/>
      <c r="G52" s="28"/>
      <c r="H52" s="19">
        <f t="shared" ref="H52:H59" si="7">ROUND((D52*F52*G52),0)</f>
        <v>0</v>
      </c>
    </row>
    <row r="53" spans="1:8" s="1" customFormat="1" ht="21.95" customHeight="1" x14ac:dyDescent="0.2">
      <c r="A53" s="4">
        <v>34</v>
      </c>
      <c r="B53" s="124" t="s">
        <v>133</v>
      </c>
      <c r="C53" s="124"/>
      <c r="D53" s="14">
        <v>2</v>
      </c>
      <c r="E53" s="5" t="s">
        <v>0</v>
      </c>
      <c r="F53" s="9"/>
      <c r="G53" s="9"/>
      <c r="H53" s="19">
        <f t="shared" si="7"/>
        <v>0</v>
      </c>
    </row>
    <row r="54" spans="1:8" s="1" customFormat="1" ht="21.95" customHeight="1" x14ac:dyDescent="0.2">
      <c r="A54" s="4">
        <v>35</v>
      </c>
      <c r="B54" s="124" t="s">
        <v>134</v>
      </c>
      <c r="C54" s="124"/>
      <c r="D54" s="14">
        <v>2</v>
      </c>
      <c r="E54" s="5" t="s">
        <v>0</v>
      </c>
      <c r="F54" s="9"/>
      <c r="G54" s="9"/>
      <c r="H54" s="19">
        <f t="shared" si="7"/>
        <v>0</v>
      </c>
    </row>
    <row r="55" spans="1:8" s="1" customFormat="1" ht="21.95" customHeight="1" x14ac:dyDescent="0.2">
      <c r="A55" s="4">
        <v>36</v>
      </c>
      <c r="B55" s="134"/>
      <c r="C55" s="135"/>
      <c r="D55" s="14"/>
      <c r="E55" s="5"/>
      <c r="F55" s="9"/>
      <c r="G55" s="9"/>
      <c r="H55" s="19">
        <f t="shared" si="7"/>
        <v>0</v>
      </c>
    </row>
    <row r="56" spans="1:8" s="1" customFormat="1" ht="25.5" customHeight="1" x14ac:dyDescent="0.2">
      <c r="A56" s="4">
        <v>37</v>
      </c>
      <c r="B56" s="134"/>
      <c r="C56" s="135"/>
      <c r="D56" s="14"/>
      <c r="E56" s="5"/>
      <c r="F56" s="9"/>
      <c r="G56" s="9"/>
      <c r="H56" s="19">
        <f t="shared" si="7"/>
        <v>0</v>
      </c>
    </row>
    <row r="57" spans="1:8" s="1" customFormat="1" ht="26.65" customHeight="1" x14ac:dyDescent="0.2">
      <c r="A57" s="4">
        <v>38</v>
      </c>
      <c r="B57" s="134"/>
      <c r="C57" s="135"/>
      <c r="D57" s="14"/>
      <c r="E57" s="5"/>
      <c r="F57" s="9"/>
      <c r="G57" s="9"/>
      <c r="H57" s="19">
        <f t="shared" si="7"/>
        <v>0</v>
      </c>
    </row>
    <row r="58" spans="1:8" s="1" customFormat="1" ht="25.5" customHeight="1" x14ac:dyDescent="0.2">
      <c r="A58" s="4">
        <v>39</v>
      </c>
      <c r="B58" s="134"/>
      <c r="C58" s="135"/>
      <c r="D58" s="14"/>
      <c r="E58" s="5"/>
      <c r="F58" s="9"/>
      <c r="G58" s="9"/>
      <c r="H58" s="19">
        <f t="shared" si="7"/>
        <v>0</v>
      </c>
    </row>
    <row r="59" spans="1:8" s="1" customFormat="1" ht="21.95" customHeight="1" x14ac:dyDescent="0.2">
      <c r="A59" s="4">
        <v>40</v>
      </c>
      <c r="B59" s="134"/>
      <c r="C59" s="135"/>
      <c r="D59" s="14"/>
      <c r="E59" s="5"/>
      <c r="F59" s="9"/>
      <c r="G59" s="9"/>
      <c r="H59" s="19">
        <f t="shared" si="7"/>
        <v>0</v>
      </c>
    </row>
    <row r="60" spans="1:8" s="1" customFormat="1" ht="21.95" customHeight="1" x14ac:dyDescent="0.2">
      <c r="A60" s="32" t="s">
        <v>176</v>
      </c>
      <c r="B60" s="52"/>
      <c r="C60" s="52"/>
      <c r="D60" s="52"/>
      <c r="E60" s="52"/>
      <c r="F60" s="52"/>
      <c r="G60" s="53"/>
      <c r="H60" s="51">
        <f>SUM(H14:H59)</f>
        <v>0</v>
      </c>
    </row>
    <row r="61" spans="1:8" s="1" customFormat="1" ht="21.95" customHeight="1" x14ac:dyDescent="0.2">
      <c r="A61" s="97"/>
      <c r="B61" s="98"/>
      <c r="C61" s="98"/>
      <c r="D61" s="98"/>
      <c r="E61" s="98"/>
      <c r="F61" s="98"/>
      <c r="G61" s="98"/>
      <c r="H61" s="99"/>
    </row>
    <row r="62" spans="1:8" s="1" customFormat="1" ht="21.95" customHeight="1" x14ac:dyDescent="0.2">
      <c r="A62" s="54" t="s">
        <v>29</v>
      </c>
      <c r="B62" s="55"/>
      <c r="C62" s="55"/>
      <c r="D62" s="55"/>
      <c r="E62" s="55"/>
      <c r="F62" s="55"/>
      <c r="G62" s="55"/>
      <c r="H62" s="56"/>
    </row>
    <row r="63" spans="1:8" s="1" customFormat="1" ht="21.95" customHeight="1" x14ac:dyDescent="0.2">
      <c r="A63" s="59" t="s">
        <v>30</v>
      </c>
      <c r="B63" s="60"/>
      <c r="C63" s="60"/>
      <c r="D63" s="60"/>
      <c r="E63" s="60"/>
      <c r="F63" s="60"/>
      <c r="G63" s="60"/>
      <c r="H63" s="61"/>
    </row>
    <row r="64" spans="1:8" s="1" customFormat="1" ht="21.95" customHeight="1" x14ac:dyDescent="0.2">
      <c r="A64" s="25">
        <v>41</v>
      </c>
      <c r="B64" s="137" t="s">
        <v>31</v>
      </c>
      <c r="C64" s="137"/>
      <c r="D64" s="57">
        <v>1</v>
      </c>
      <c r="E64" s="58" t="s">
        <v>28</v>
      </c>
      <c r="F64" s="28"/>
      <c r="G64" s="28"/>
      <c r="H64" s="19">
        <f t="shared" ref="H64:H88" si="8">ROUND((D64*F64*G64),0)</f>
        <v>0</v>
      </c>
    </row>
    <row r="65" spans="1:8" s="1" customFormat="1" ht="21.95" customHeight="1" x14ac:dyDescent="0.2">
      <c r="A65" s="4">
        <v>42</v>
      </c>
      <c r="B65" s="124" t="s">
        <v>32</v>
      </c>
      <c r="C65" s="124"/>
      <c r="D65" s="15">
        <v>1</v>
      </c>
      <c r="E65" s="7" t="s">
        <v>28</v>
      </c>
      <c r="F65" s="9"/>
      <c r="G65" s="9"/>
      <c r="H65" s="19">
        <f t="shared" si="8"/>
        <v>0</v>
      </c>
    </row>
    <row r="66" spans="1:8" s="1" customFormat="1" ht="21.95" customHeight="1" x14ac:dyDescent="0.2">
      <c r="A66" s="4">
        <v>43</v>
      </c>
      <c r="B66" s="136" t="s">
        <v>155</v>
      </c>
      <c r="C66" s="124"/>
      <c r="D66" s="15">
        <v>1</v>
      </c>
      <c r="E66" s="7" t="s">
        <v>0</v>
      </c>
      <c r="F66" s="9"/>
      <c r="G66" s="9"/>
      <c r="H66" s="19">
        <f t="shared" si="8"/>
        <v>0</v>
      </c>
    </row>
    <row r="67" spans="1:8" s="1" customFormat="1" ht="21.95" customHeight="1" x14ac:dyDescent="0.2">
      <c r="A67" s="4">
        <v>44</v>
      </c>
      <c r="B67" s="124" t="s">
        <v>33</v>
      </c>
      <c r="C67" s="124"/>
      <c r="D67" s="15">
        <v>1</v>
      </c>
      <c r="E67" s="7" t="s">
        <v>0</v>
      </c>
      <c r="F67" s="9"/>
      <c r="G67" s="9"/>
      <c r="H67" s="19">
        <f t="shared" si="8"/>
        <v>0</v>
      </c>
    </row>
    <row r="68" spans="1:8" s="1" customFormat="1" ht="21.95" customHeight="1" x14ac:dyDescent="0.2">
      <c r="A68" s="4">
        <v>45</v>
      </c>
      <c r="B68" s="124" t="s">
        <v>34</v>
      </c>
      <c r="C68" s="124"/>
      <c r="D68" s="15">
        <v>1</v>
      </c>
      <c r="E68" s="7" t="s">
        <v>7</v>
      </c>
      <c r="F68" s="9"/>
      <c r="G68" s="9"/>
      <c r="H68" s="19">
        <f t="shared" si="8"/>
        <v>0</v>
      </c>
    </row>
    <row r="69" spans="1:8" s="1" customFormat="1" ht="21.95" customHeight="1" x14ac:dyDescent="0.2">
      <c r="A69" s="4">
        <v>46</v>
      </c>
      <c r="B69" s="124" t="s">
        <v>35</v>
      </c>
      <c r="C69" s="124"/>
      <c r="D69" s="15">
        <v>1</v>
      </c>
      <c r="E69" s="7" t="s">
        <v>7</v>
      </c>
      <c r="F69" s="9"/>
      <c r="G69" s="9"/>
      <c r="H69" s="19">
        <f t="shared" si="8"/>
        <v>0</v>
      </c>
    </row>
    <row r="70" spans="1:8" s="1" customFormat="1" ht="21.95" customHeight="1" x14ac:dyDescent="0.2">
      <c r="A70" s="4">
        <v>47</v>
      </c>
      <c r="B70" s="136" t="s">
        <v>156</v>
      </c>
      <c r="C70" s="124"/>
      <c r="D70" s="15">
        <v>1</v>
      </c>
      <c r="E70" s="7" t="s">
        <v>0</v>
      </c>
      <c r="F70" s="9"/>
      <c r="G70" s="9"/>
      <c r="H70" s="19">
        <f t="shared" si="8"/>
        <v>0</v>
      </c>
    </row>
    <row r="71" spans="1:8" s="1" customFormat="1" ht="21.95" customHeight="1" x14ac:dyDescent="0.2">
      <c r="A71" s="4">
        <v>48</v>
      </c>
      <c r="B71" s="136" t="s">
        <v>163</v>
      </c>
      <c r="C71" s="124"/>
      <c r="D71" s="15">
        <v>1</v>
      </c>
      <c r="E71" s="7" t="s">
        <v>7</v>
      </c>
      <c r="F71" s="9"/>
      <c r="G71" s="9"/>
      <c r="H71" s="19">
        <f t="shared" si="8"/>
        <v>0</v>
      </c>
    </row>
    <row r="72" spans="1:8" s="1" customFormat="1" ht="21.95" customHeight="1" x14ac:dyDescent="0.2">
      <c r="A72" s="4">
        <v>49</v>
      </c>
      <c r="B72" s="136" t="s">
        <v>190</v>
      </c>
      <c r="C72" s="124"/>
      <c r="D72" s="15">
        <v>1</v>
      </c>
      <c r="E72" s="7" t="s">
        <v>7</v>
      </c>
      <c r="F72" s="9"/>
      <c r="G72" s="9"/>
      <c r="H72" s="19">
        <f t="shared" si="8"/>
        <v>0</v>
      </c>
    </row>
    <row r="73" spans="1:8" s="1" customFormat="1" ht="21.95" customHeight="1" x14ac:dyDescent="0.2">
      <c r="A73" s="4">
        <v>50</v>
      </c>
      <c r="B73" s="124" t="s">
        <v>164</v>
      </c>
      <c r="C73" s="124"/>
      <c r="D73" s="15">
        <v>1</v>
      </c>
      <c r="E73" s="7" t="s">
        <v>7</v>
      </c>
      <c r="F73" s="9"/>
      <c r="G73" s="9"/>
      <c r="H73" s="19">
        <f t="shared" si="8"/>
        <v>0</v>
      </c>
    </row>
    <row r="74" spans="1:8" s="1" customFormat="1" ht="21.95" customHeight="1" x14ac:dyDescent="0.2">
      <c r="A74" s="4">
        <v>51</v>
      </c>
      <c r="B74" s="136" t="s">
        <v>191</v>
      </c>
      <c r="C74" s="124"/>
      <c r="D74" s="15">
        <v>1</v>
      </c>
      <c r="E74" s="7" t="s">
        <v>7</v>
      </c>
      <c r="F74" s="9"/>
      <c r="G74" s="9"/>
      <c r="H74" s="19">
        <f t="shared" si="8"/>
        <v>0</v>
      </c>
    </row>
    <row r="75" spans="1:8" s="1" customFormat="1" ht="21.95" customHeight="1" x14ac:dyDescent="0.2">
      <c r="A75" s="4">
        <v>52</v>
      </c>
      <c r="B75" s="124" t="s">
        <v>165</v>
      </c>
      <c r="C75" s="124"/>
      <c r="D75" s="15">
        <v>1</v>
      </c>
      <c r="E75" s="7" t="s">
        <v>0</v>
      </c>
      <c r="F75" s="9"/>
      <c r="G75" s="9"/>
      <c r="H75" s="19">
        <f t="shared" si="8"/>
        <v>0</v>
      </c>
    </row>
    <row r="76" spans="1:8" s="1" customFormat="1" ht="21.95" customHeight="1" x14ac:dyDescent="0.2">
      <c r="A76" s="4">
        <v>53</v>
      </c>
      <c r="B76" s="124" t="s">
        <v>36</v>
      </c>
      <c r="C76" s="124"/>
      <c r="D76" s="15">
        <v>1</v>
      </c>
      <c r="E76" s="7" t="s">
        <v>0</v>
      </c>
      <c r="F76" s="9"/>
      <c r="G76" s="9"/>
      <c r="H76" s="19">
        <f t="shared" si="8"/>
        <v>0</v>
      </c>
    </row>
    <row r="77" spans="1:8" s="1" customFormat="1" ht="21.95" customHeight="1" x14ac:dyDescent="0.2">
      <c r="A77" s="4">
        <v>54</v>
      </c>
      <c r="B77" s="124" t="s">
        <v>37</v>
      </c>
      <c r="C77" s="124"/>
      <c r="D77" s="15">
        <v>1</v>
      </c>
      <c r="E77" s="7" t="s">
        <v>0</v>
      </c>
      <c r="F77" s="9"/>
      <c r="G77" s="9"/>
      <c r="H77" s="19">
        <f t="shared" si="8"/>
        <v>0</v>
      </c>
    </row>
    <row r="78" spans="1:8" s="1" customFormat="1" ht="21.95" customHeight="1" x14ac:dyDescent="0.2">
      <c r="A78" s="4">
        <v>55</v>
      </c>
      <c r="B78" s="124" t="s">
        <v>38</v>
      </c>
      <c r="C78" s="124"/>
      <c r="D78" s="15">
        <v>1</v>
      </c>
      <c r="E78" s="7" t="s">
        <v>0</v>
      </c>
      <c r="F78" s="9"/>
      <c r="G78" s="9"/>
      <c r="H78" s="19">
        <f t="shared" si="8"/>
        <v>0</v>
      </c>
    </row>
    <row r="79" spans="1:8" s="1" customFormat="1" ht="21.95" customHeight="1" x14ac:dyDescent="0.2">
      <c r="A79" s="4">
        <v>56</v>
      </c>
      <c r="B79" s="124" t="s">
        <v>39</v>
      </c>
      <c r="C79" s="124"/>
      <c r="D79" s="15">
        <v>1</v>
      </c>
      <c r="E79" s="7" t="s">
        <v>40</v>
      </c>
      <c r="F79" s="9"/>
      <c r="G79" s="9"/>
      <c r="H79" s="19">
        <f t="shared" si="8"/>
        <v>0</v>
      </c>
    </row>
    <row r="80" spans="1:8" s="1" customFormat="1" ht="21.95" customHeight="1" x14ac:dyDescent="0.2">
      <c r="A80" s="4">
        <v>57</v>
      </c>
      <c r="B80" s="124" t="s">
        <v>140</v>
      </c>
      <c r="C80" s="124"/>
      <c r="D80" s="15">
        <v>1</v>
      </c>
      <c r="E80" s="7" t="s">
        <v>40</v>
      </c>
      <c r="F80" s="9"/>
      <c r="G80" s="9"/>
      <c r="H80" s="19">
        <f t="shared" si="8"/>
        <v>0</v>
      </c>
    </row>
    <row r="81" spans="1:8" s="1" customFormat="1" ht="21.95" customHeight="1" x14ac:dyDescent="0.2">
      <c r="A81" s="4">
        <v>58</v>
      </c>
      <c r="B81" s="124" t="s">
        <v>162</v>
      </c>
      <c r="C81" s="124"/>
      <c r="D81" s="15">
        <v>1</v>
      </c>
      <c r="E81" s="7" t="s">
        <v>0</v>
      </c>
      <c r="F81" s="9"/>
      <c r="G81" s="9"/>
      <c r="H81" s="19">
        <f t="shared" si="8"/>
        <v>0</v>
      </c>
    </row>
    <row r="82" spans="1:8" s="1" customFormat="1" ht="21.95" customHeight="1" x14ac:dyDescent="0.2">
      <c r="A82" s="4">
        <v>59</v>
      </c>
      <c r="B82" s="136" t="s">
        <v>160</v>
      </c>
      <c r="C82" s="124"/>
      <c r="D82" s="15">
        <v>1</v>
      </c>
      <c r="E82" s="7" t="s">
        <v>28</v>
      </c>
      <c r="F82" s="9"/>
      <c r="G82" s="9"/>
      <c r="H82" s="19">
        <f t="shared" si="8"/>
        <v>0</v>
      </c>
    </row>
    <row r="83" spans="1:8" s="1" customFormat="1" ht="25.5" customHeight="1" x14ac:dyDescent="0.2">
      <c r="A83" s="4">
        <v>60</v>
      </c>
      <c r="B83" s="124" t="s">
        <v>141</v>
      </c>
      <c r="C83" s="124"/>
      <c r="D83" s="15">
        <v>1</v>
      </c>
      <c r="E83" s="7" t="s">
        <v>28</v>
      </c>
      <c r="F83" s="9"/>
      <c r="G83" s="9"/>
      <c r="H83" s="19">
        <f t="shared" si="8"/>
        <v>0</v>
      </c>
    </row>
    <row r="84" spans="1:8" s="1" customFormat="1" ht="21.95" customHeight="1" x14ac:dyDescent="0.2">
      <c r="A84" s="4">
        <v>61</v>
      </c>
      <c r="B84" s="124" t="s">
        <v>41</v>
      </c>
      <c r="C84" s="124"/>
      <c r="D84" s="15">
        <v>1</v>
      </c>
      <c r="E84" s="7" t="s">
        <v>42</v>
      </c>
      <c r="F84" s="9"/>
      <c r="G84" s="9"/>
      <c r="H84" s="19">
        <f t="shared" si="8"/>
        <v>0</v>
      </c>
    </row>
    <row r="85" spans="1:8" s="1" customFormat="1" ht="21.95" customHeight="1" x14ac:dyDescent="0.2">
      <c r="A85" s="4">
        <v>62</v>
      </c>
      <c r="B85" s="124" t="s">
        <v>142</v>
      </c>
      <c r="C85" s="124"/>
      <c r="D85" s="15">
        <v>1</v>
      </c>
      <c r="E85" s="7" t="s">
        <v>28</v>
      </c>
      <c r="F85" s="9"/>
      <c r="G85" s="9"/>
      <c r="H85" s="19">
        <f t="shared" si="8"/>
        <v>0</v>
      </c>
    </row>
    <row r="86" spans="1:8" s="1" customFormat="1" ht="21.95" customHeight="1" x14ac:dyDescent="0.2">
      <c r="A86" s="4">
        <v>63</v>
      </c>
      <c r="B86" s="124" t="s">
        <v>43</v>
      </c>
      <c r="C86" s="124"/>
      <c r="D86" s="15">
        <v>1</v>
      </c>
      <c r="E86" s="7" t="s">
        <v>24</v>
      </c>
      <c r="F86" s="9"/>
      <c r="G86" s="9"/>
      <c r="H86" s="19">
        <f t="shared" si="8"/>
        <v>0</v>
      </c>
    </row>
    <row r="87" spans="1:8" s="1" customFormat="1" ht="21.95" customHeight="1" x14ac:dyDescent="0.2">
      <c r="A87" s="4">
        <v>64</v>
      </c>
      <c r="B87" s="124" t="s">
        <v>143</v>
      </c>
      <c r="C87" s="124"/>
      <c r="D87" s="15">
        <v>1</v>
      </c>
      <c r="E87" s="7" t="s">
        <v>28</v>
      </c>
      <c r="F87" s="9"/>
      <c r="G87" s="9"/>
      <c r="H87" s="19">
        <f t="shared" si="8"/>
        <v>0</v>
      </c>
    </row>
    <row r="88" spans="1:8" s="1" customFormat="1" ht="21.95" customHeight="1" x14ac:dyDescent="0.2">
      <c r="A88" s="21">
        <v>65</v>
      </c>
      <c r="B88" s="139" t="s">
        <v>44</v>
      </c>
      <c r="C88" s="139"/>
      <c r="D88" s="62">
        <v>1</v>
      </c>
      <c r="E88" s="63" t="s">
        <v>42</v>
      </c>
      <c r="F88" s="24"/>
      <c r="G88" s="24"/>
      <c r="H88" s="19">
        <f t="shared" si="8"/>
        <v>0</v>
      </c>
    </row>
    <row r="89" spans="1:8" s="1" customFormat="1" ht="21.95" customHeight="1" x14ac:dyDescent="0.2">
      <c r="A89" s="59" t="s">
        <v>45</v>
      </c>
      <c r="B89" s="60"/>
      <c r="C89" s="60"/>
      <c r="D89" s="60"/>
      <c r="E89" s="60"/>
      <c r="F89" s="60"/>
      <c r="G89" s="60"/>
      <c r="H89" s="61"/>
    </row>
    <row r="90" spans="1:8" s="1" customFormat="1" ht="21.95" customHeight="1" x14ac:dyDescent="0.2">
      <c r="A90" s="25">
        <v>66</v>
      </c>
      <c r="B90" s="137" t="s">
        <v>144</v>
      </c>
      <c r="C90" s="137"/>
      <c r="D90" s="26">
        <v>1</v>
      </c>
      <c r="E90" s="27" t="s">
        <v>28</v>
      </c>
      <c r="F90" s="28"/>
      <c r="G90" s="28"/>
      <c r="H90" s="19">
        <f t="shared" ref="H90:H99" si="9">ROUND((D90*F90*G90),0)</f>
        <v>0</v>
      </c>
    </row>
    <row r="91" spans="1:8" s="1" customFormat="1" ht="21.95" customHeight="1" x14ac:dyDescent="0.2">
      <c r="A91" s="4">
        <v>67</v>
      </c>
      <c r="B91" s="124" t="s">
        <v>145</v>
      </c>
      <c r="C91" s="124"/>
      <c r="D91" s="14">
        <v>1</v>
      </c>
      <c r="E91" s="5" t="s">
        <v>28</v>
      </c>
      <c r="F91" s="9"/>
      <c r="G91" s="9"/>
      <c r="H91" s="19">
        <f t="shared" si="9"/>
        <v>0</v>
      </c>
    </row>
    <row r="92" spans="1:8" s="1" customFormat="1" ht="21.95" customHeight="1" x14ac:dyDescent="0.2">
      <c r="A92" s="4">
        <v>68</v>
      </c>
      <c r="B92" s="124" t="s">
        <v>219</v>
      </c>
      <c r="C92" s="124"/>
      <c r="D92" s="14">
        <v>1</v>
      </c>
      <c r="E92" s="5" t="s">
        <v>40</v>
      </c>
      <c r="F92" s="9"/>
      <c r="G92" s="9"/>
      <c r="H92" s="19">
        <f t="shared" si="9"/>
        <v>0</v>
      </c>
    </row>
    <row r="93" spans="1:8" s="1" customFormat="1" ht="21.95" customHeight="1" x14ac:dyDescent="0.2">
      <c r="A93" s="4">
        <v>69</v>
      </c>
      <c r="B93" s="134" t="s">
        <v>218</v>
      </c>
      <c r="C93" s="135"/>
      <c r="D93" s="15">
        <v>1</v>
      </c>
      <c r="E93" s="7" t="s">
        <v>40</v>
      </c>
      <c r="F93" s="9"/>
      <c r="G93" s="9"/>
      <c r="H93" s="19">
        <f t="shared" si="9"/>
        <v>0</v>
      </c>
    </row>
    <row r="94" spans="1:8" s="1" customFormat="1" ht="21.95" customHeight="1" x14ac:dyDescent="0.2">
      <c r="A94" s="4">
        <v>70</v>
      </c>
      <c r="B94" s="134" t="s">
        <v>217</v>
      </c>
      <c r="C94" s="135"/>
      <c r="D94" s="15">
        <v>1</v>
      </c>
      <c r="E94" s="7" t="s">
        <v>0</v>
      </c>
      <c r="F94" s="9"/>
      <c r="G94" s="9"/>
      <c r="H94" s="19">
        <f t="shared" si="9"/>
        <v>0</v>
      </c>
    </row>
    <row r="95" spans="1:8" s="1" customFormat="1" ht="25.5" customHeight="1" x14ac:dyDescent="0.2">
      <c r="A95" s="4">
        <v>71</v>
      </c>
      <c r="B95" s="124" t="s">
        <v>146</v>
      </c>
      <c r="C95" s="124"/>
      <c r="D95" s="15">
        <v>1</v>
      </c>
      <c r="E95" s="7" t="s">
        <v>42</v>
      </c>
      <c r="F95" s="9"/>
      <c r="G95" s="9"/>
      <c r="H95" s="19">
        <f t="shared" si="9"/>
        <v>0</v>
      </c>
    </row>
    <row r="96" spans="1:8" s="1" customFormat="1" ht="26.65" customHeight="1" x14ac:dyDescent="0.2">
      <c r="A96" s="4">
        <v>72</v>
      </c>
      <c r="B96" s="124"/>
      <c r="C96" s="124"/>
      <c r="D96" s="15"/>
      <c r="E96" s="7"/>
      <c r="F96" s="9"/>
      <c r="G96" s="9"/>
      <c r="H96" s="19">
        <f t="shared" si="9"/>
        <v>0</v>
      </c>
    </row>
    <row r="97" spans="1:8" s="1" customFormat="1" ht="25.5" customHeight="1" x14ac:dyDescent="0.2">
      <c r="A97" s="4">
        <v>73</v>
      </c>
      <c r="B97" s="134"/>
      <c r="C97" s="135"/>
      <c r="D97" s="15"/>
      <c r="E97" s="7"/>
      <c r="F97" s="9"/>
      <c r="G97" s="9"/>
      <c r="H97" s="19">
        <f t="shared" si="9"/>
        <v>0</v>
      </c>
    </row>
    <row r="98" spans="1:8" s="1" customFormat="1" ht="21.95" customHeight="1" x14ac:dyDescent="0.2">
      <c r="A98" s="4">
        <v>74</v>
      </c>
      <c r="B98" s="134"/>
      <c r="C98" s="135"/>
      <c r="D98" s="15"/>
      <c r="E98" s="7"/>
      <c r="F98" s="9"/>
      <c r="G98" s="9"/>
      <c r="H98" s="19">
        <f t="shared" si="9"/>
        <v>0</v>
      </c>
    </row>
    <row r="99" spans="1:8" s="1" customFormat="1" ht="21.95" customHeight="1" x14ac:dyDescent="0.2">
      <c r="A99" s="21">
        <v>75</v>
      </c>
      <c r="B99" s="141"/>
      <c r="C99" s="142"/>
      <c r="D99" s="62"/>
      <c r="E99" s="63"/>
      <c r="F99" s="24"/>
      <c r="G99" s="24"/>
      <c r="H99" s="19">
        <f t="shared" si="9"/>
        <v>0</v>
      </c>
    </row>
    <row r="100" spans="1:8" s="1" customFormat="1" ht="21.95" customHeight="1" x14ac:dyDescent="0.2">
      <c r="A100" s="32" t="s">
        <v>180</v>
      </c>
      <c r="B100" s="52"/>
      <c r="C100" s="52"/>
      <c r="D100" s="52"/>
      <c r="E100" s="52"/>
      <c r="F100" s="52"/>
      <c r="G100" s="53"/>
      <c r="H100" s="51">
        <f>SUM(H64:H99)</f>
        <v>0</v>
      </c>
    </row>
    <row r="101" spans="1:8" s="1" customFormat="1" ht="25.5" customHeight="1" x14ac:dyDescent="0.2">
      <c r="A101" s="97"/>
      <c r="B101" s="98"/>
      <c r="C101" s="98"/>
      <c r="D101" s="98"/>
      <c r="E101" s="98"/>
      <c r="F101" s="98"/>
      <c r="G101" s="98"/>
      <c r="H101" s="99"/>
    </row>
    <row r="102" spans="1:8" s="1" customFormat="1" ht="25.5" customHeight="1" x14ac:dyDescent="0.2">
      <c r="A102" s="54" t="s">
        <v>102</v>
      </c>
      <c r="B102" s="55"/>
      <c r="C102" s="55"/>
      <c r="D102" s="55"/>
      <c r="E102" s="55"/>
      <c r="F102" s="55"/>
      <c r="G102" s="55"/>
      <c r="H102" s="56"/>
    </row>
    <row r="103" spans="1:8" s="1" customFormat="1" ht="25.5" customHeight="1" x14ac:dyDescent="0.2">
      <c r="A103" s="65" t="s">
        <v>102</v>
      </c>
      <c r="B103" s="66"/>
      <c r="C103" s="66"/>
      <c r="D103" s="66"/>
      <c r="E103" s="66"/>
      <c r="F103" s="66"/>
      <c r="G103" s="66"/>
      <c r="H103" s="67"/>
    </row>
    <row r="104" spans="1:8" s="1" customFormat="1" ht="25.5" customHeight="1" x14ac:dyDescent="0.2">
      <c r="A104" s="25">
        <v>76</v>
      </c>
      <c r="B104" s="137" t="s">
        <v>103</v>
      </c>
      <c r="C104" s="137"/>
      <c r="D104" s="44">
        <v>2</v>
      </c>
      <c r="E104" s="45" t="s">
        <v>0</v>
      </c>
      <c r="F104" s="28"/>
      <c r="G104" s="28"/>
      <c r="H104" s="19">
        <f t="shared" ref="H104:H106" si="10">ROUND((D104*F104*G104),0)</f>
        <v>0</v>
      </c>
    </row>
    <row r="105" spans="1:8" s="1" customFormat="1" ht="25.5" customHeight="1" x14ac:dyDescent="0.2">
      <c r="A105" s="4">
        <v>77</v>
      </c>
      <c r="B105" s="124" t="s">
        <v>104</v>
      </c>
      <c r="C105" s="124"/>
      <c r="D105" s="15">
        <v>1</v>
      </c>
      <c r="E105" s="7" t="s">
        <v>7</v>
      </c>
      <c r="F105" s="9"/>
      <c r="G105" s="9"/>
      <c r="H105" s="19">
        <f t="shared" si="10"/>
        <v>0</v>
      </c>
    </row>
    <row r="106" spans="1:8" s="1" customFormat="1" ht="26.65" customHeight="1" x14ac:dyDescent="0.2">
      <c r="A106" s="21">
        <v>78</v>
      </c>
      <c r="B106" s="139" t="s">
        <v>105</v>
      </c>
      <c r="C106" s="139"/>
      <c r="D106" s="62">
        <v>1</v>
      </c>
      <c r="E106" s="63" t="s">
        <v>7</v>
      </c>
      <c r="F106" s="24"/>
      <c r="G106" s="24"/>
      <c r="H106" s="19">
        <f t="shared" si="10"/>
        <v>0</v>
      </c>
    </row>
    <row r="107" spans="1:8" s="1" customFormat="1" ht="25.5" customHeight="1" x14ac:dyDescent="0.2">
      <c r="A107" s="59" t="s">
        <v>106</v>
      </c>
      <c r="B107" s="60"/>
      <c r="C107" s="60"/>
      <c r="D107" s="60"/>
      <c r="E107" s="60"/>
      <c r="F107" s="60"/>
      <c r="G107" s="60"/>
      <c r="H107" s="61"/>
    </row>
    <row r="108" spans="1:8" s="1" customFormat="1" ht="21.95" customHeight="1" x14ac:dyDescent="0.2">
      <c r="A108" s="25">
        <v>79</v>
      </c>
      <c r="B108" s="137"/>
      <c r="C108" s="137"/>
      <c r="D108" s="44"/>
      <c r="E108" s="45"/>
      <c r="F108" s="28"/>
      <c r="G108" s="28"/>
      <c r="H108" s="19">
        <f t="shared" ref="H108:H109" si="11">ROUND((D108*F108*G108),0)</f>
        <v>0</v>
      </c>
    </row>
    <row r="109" spans="1:8" s="1" customFormat="1" ht="21.95" customHeight="1" x14ac:dyDescent="0.2">
      <c r="A109" s="21">
        <v>80</v>
      </c>
      <c r="B109" s="139"/>
      <c r="C109" s="139"/>
      <c r="D109" s="62"/>
      <c r="E109" s="63"/>
      <c r="F109" s="24"/>
      <c r="G109" s="24"/>
      <c r="H109" s="19">
        <f t="shared" si="11"/>
        <v>0</v>
      </c>
    </row>
    <row r="110" spans="1:8" s="1" customFormat="1" ht="21.95" customHeight="1" x14ac:dyDescent="0.2">
      <c r="A110" s="32" t="s">
        <v>181</v>
      </c>
      <c r="B110" s="52"/>
      <c r="C110" s="52"/>
      <c r="D110" s="52"/>
      <c r="E110" s="52"/>
      <c r="F110" s="52"/>
      <c r="G110" s="53"/>
      <c r="H110" s="51">
        <f>SUM(H104:H109)</f>
        <v>0</v>
      </c>
    </row>
    <row r="111" spans="1:8" s="1" customFormat="1" ht="21.95" customHeight="1" x14ac:dyDescent="0.2">
      <c r="A111" s="97"/>
      <c r="B111" s="98"/>
      <c r="C111" s="98"/>
      <c r="D111" s="98"/>
      <c r="E111" s="98"/>
      <c r="F111" s="98"/>
      <c r="G111" s="98"/>
      <c r="H111" s="99"/>
    </row>
    <row r="112" spans="1:8" s="1" customFormat="1" ht="21.95" customHeight="1" x14ac:dyDescent="0.2">
      <c r="A112" s="54" t="s">
        <v>55</v>
      </c>
      <c r="B112" s="55"/>
      <c r="C112" s="55"/>
      <c r="D112" s="55"/>
      <c r="E112" s="55"/>
      <c r="F112" s="55"/>
      <c r="G112" s="55"/>
      <c r="H112" s="34"/>
    </row>
    <row r="113" spans="1:8" s="1" customFormat="1" ht="21.95" customHeight="1" x14ac:dyDescent="0.2">
      <c r="A113" s="59" t="s">
        <v>55</v>
      </c>
      <c r="B113" s="60"/>
      <c r="C113" s="60"/>
      <c r="D113" s="60"/>
      <c r="E113" s="60"/>
      <c r="F113" s="49"/>
      <c r="G113" s="69"/>
      <c r="H113" s="68">
        <f t="shared" ref="H113" si="12">D113*F113*G113</f>
        <v>0</v>
      </c>
    </row>
    <row r="114" spans="1:8" s="1" customFormat="1" ht="21.95" customHeight="1" x14ac:dyDescent="0.2">
      <c r="A114" s="25">
        <v>81</v>
      </c>
      <c r="B114" s="137" t="s">
        <v>56</v>
      </c>
      <c r="C114" s="137"/>
      <c r="D114" s="26">
        <v>1</v>
      </c>
      <c r="E114" s="27" t="s">
        <v>24</v>
      </c>
      <c r="F114" s="28"/>
      <c r="G114" s="28"/>
      <c r="H114" s="19">
        <f t="shared" ref="H114:H123" si="13">ROUND((D114*F114*G114),0)</f>
        <v>0</v>
      </c>
    </row>
    <row r="115" spans="1:8" s="1" customFormat="1" ht="21.95" customHeight="1" x14ac:dyDescent="0.2">
      <c r="A115" s="4">
        <v>82</v>
      </c>
      <c r="B115" s="124" t="s">
        <v>57</v>
      </c>
      <c r="C115" s="124"/>
      <c r="D115" s="14">
        <v>1</v>
      </c>
      <c r="E115" s="5" t="s">
        <v>24</v>
      </c>
      <c r="F115" s="9"/>
      <c r="G115" s="9"/>
      <c r="H115" s="19">
        <f t="shared" si="13"/>
        <v>0</v>
      </c>
    </row>
    <row r="116" spans="1:8" s="1" customFormat="1" ht="21.95" customHeight="1" x14ac:dyDescent="0.2">
      <c r="A116" s="4">
        <v>83</v>
      </c>
      <c r="B116" s="124" t="s">
        <v>58</v>
      </c>
      <c r="C116" s="124"/>
      <c r="D116" s="14">
        <v>1</v>
      </c>
      <c r="E116" s="5" t="s">
        <v>24</v>
      </c>
      <c r="F116" s="9"/>
      <c r="G116" s="9"/>
      <c r="H116" s="19">
        <f t="shared" si="13"/>
        <v>0</v>
      </c>
    </row>
    <row r="117" spans="1:8" s="1" customFormat="1" ht="21.95" customHeight="1" x14ac:dyDescent="0.2">
      <c r="A117" s="4">
        <v>84</v>
      </c>
      <c r="B117" s="124" t="s">
        <v>59</v>
      </c>
      <c r="C117" s="124"/>
      <c r="D117" s="14">
        <v>1</v>
      </c>
      <c r="E117" s="5" t="s">
        <v>24</v>
      </c>
      <c r="F117" s="9"/>
      <c r="G117" s="9"/>
      <c r="H117" s="19">
        <f t="shared" si="13"/>
        <v>0</v>
      </c>
    </row>
    <row r="118" spans="1:8" s="1" customFormat="1" ht="25.5" customHeight="1" x14ac:dyDescent="0.2">
      <c r="A118" s="4">
        <v>85</v>
      </c>
      <c r="B118" s="124" t="s">
        <v>172</v>
      </c>
      <c r="C118" s="124"/>
      <c r="D118" s="14">
        <v>1</v>
      </c>
      <c r="E118" s="5" t="s">
        <v>24</v>
      </c>
      <c r="F118" s="9"/>
      <c r="G118" s="9"/>
      <c r="H118" s="19">
        <f t="shared" si="13"/>
        <v>0</v>
      </c>
    </row>
    <row r="119" spans="1:8" s="1" customFormat="1" ht="25.5" customHeight="1" x14ac:dyDescent="0.2">
      <c r="A119" s="4">
        <v>86</v>
      </c>
      <c r="B119" s="136" t="s">
        <v>157</v>
      </c>
      <c r="C119" s="124"/>
      <c r="D119" s="14">
        <v>1</v>
      </c>
      <c r="E119" s="5" t="s">
        <v>60</v>
      </c>
      <c r="F119" s="9"/>
      <c r="G119" s="9"/>
      <c r="H119" s="19">
        <f t="shared" si="13"/>
        <v>0</v>
      </c>
    </row>
    <row r="120" spans="1:8" s="1" customFormat="1" ht="25.5" customHeight="1" x14ac:dyDescent="0.2">
      <c r="A120" s="4">
        <v>87</v>
      </c>
      <c r="B120" s="136" t="s">
        <v>152</v>
      </c>
      <c r="C120" s="124"/>
      <c r="D120" s="14">
        <v>1</v>
      </c>
      <c r="E120" s="5" t="s">
        <v>60</v>
      </c>
      <c r="F120" s="9"/>
      <c r="G120" s="9"/>
      <c r="H120" s="19">
        <f t="shared" si="13"/>
        <v>0</v>
      </c>
    </row>
    <row r="121" spans="1:8" s="1" customFormat="1" ht="25.5" customHeight="1" x14ac:dyDescent="0.2">
      <c r="A121" s="4">
        <v>88</v>
      </c>
      <c r="B121" s="124" t="s">
        <v>61</v>
      </c>
      <c r="C121" s="124"/>
      <c r="D121" s="14">
        <v>1</v>
      </c>
      <c r="E121" s="5" t="s">
        <v>28</v>
      </c>
      <c r="F121" s="9"/>
      <c r="G121" s="9"/>
      <c r="H121" s="19">
        <f t="shared" si="13"/>
        <v>0</v>
      </c>
    </row>
    <row r="122" spans="1:8" s="1" customFormat="1" ht="25.5" customHeight="1" x14ac:dyDescent="0.2">
      <c r="A122" s="4">
        <v>89</v>
      </c>
      <c r="B122" s="124" t="s">
        <v>62</v>
      </c>
      <c r="C122" s="124"/>
      <c r="D122" s="14">
        <v>1</v>
      </c>
      <c r="E122" s="5" t="s">
        <v>28</v>
      </c>
      <c r="F122" s="9"/>
      <c r="G122" s="9"/>
      <c r="H122" s="19">
        <f t="shared" si="13"/>
        <v>0</v>
      </c>
    </row>
    <row r="123" spans="1:8" s="1" customFormat="1" ht="25.5" customHeight="1" x14ac:dyDescent="0.2">
      <c r="A123" s="21">
        <v>90</v>
      </c>
      <c r="B123" s="139" t="s">
        <v>64</v>
      </c>
      <c r="C123" s="139"/>
      <c r="D123" s="22">
        <v>1</v>
      </c>
      <c r="E123" s="23" t="s">
        <v>24</v>
      </c>
      <c r="F123" s="24"/>
      <c r="G123" s="24"/>
      <c r="H123" s="19">
        <f t="shared" si="13"/>
        <v>0</v>
      </c>
    </row>
    <row r="124" spans="1:8" s="1" customFormat="1" ht="25.5" customHeight="1" x14ac:dyDescent="0.2">
      <c r="A124" s="59" t="s">
        <v>63</v>
      </c>
      <c r="B124" s="60"/>
      <c r="C124" s="60"/>
      <c r="D124" s="60"/>
      <c r="E124" s="60"/>
      <c r="F124" s="60"/>
      <c r="G124" s="60"/>
      <c r="H124" s="61"/>
    </row>
    <row r="125" spans="1:8" s="1" customFormat="1" ht="25.5" customHeight="1" x14ac:dyDescent="0.2">
      <c r="A125" s="25">
        <v>91</v>
      </c>
      <c r="B125" s="137"/>
      <c r="C125" s="137"/>
      <c r="D125" s="70"/>
      <c r="E125" s="64"/>
      <c r="F125" s="71"/>
      <c r="G125" s="71"/>
      <c r="H125" s="19">
        <f t="shared" ref="H125:H129" si="14">ROUND((D125*F125*G125),0)</f>
        <v>0</v>
      </c>
    </row>
    <row r="126" spans="1:8" s="1" customFormat="1" ht="26.65" customHeight="1" x14ac:dyDescent="0.2">
      <c r="A126" s="4">
        <v>92</v>
      </c>
      <c r="B126" s="124"/>
      <c r="C126" s="124"/>
      <c r="D126" s="16"/>
      <c r="E126" s="8"/>
      <c r="F126" s="12"/>
      <c r="G126" s="12"/>
      <c r="H126" s="19">
        <f t="shared" si="14"/>
        <v>0</v>
      </c>
    </row>
    <row r="127" spans="1:8" s="1" customFormat="1" ht="25.5" customHeight="1" x14ac:dyDescent="0.2">
      <c r="A127" s="4">
        <v>93</v>
      </c>
      <c r="B127" s="124"/>
      <c r="C127" s="124"/>
      <c r="D127" s="16"/>
      <c r="E127" s="8"/>
      <c r="F127" s="12"/>
      <c r="G127" s="12"/>
      <c r="H127" s="19">
        <f t="shared" si="14"/>
        <v>0</v>
      </c>
    </row>
    <row r="128" spans="1:8" s="1" customFormat="1" ht="21.95" customHeight="1" x14ac:dyDescent="0.2">
      <c r="A128" s="4">
        <v>94</v>
      </c>
      <c r="B128" s="124"/>
      <c r="C128" s="124"/>
      <c r="D128" s="16"/>
      <c r="E128" s="8"/>
      <c r="F128" s="12"/>
      <c r="G128" s="12"/>
      <c r="H128" s="19">
        <f t="shared" si="14"/>
        <v>0</v>
      </c>
    </row>
    <row r="129" spans="1:8" s="1" customFormat="1" ht="21.95" customHeight="1" x14ac:dyDescent="0.2">
      <c r="A129" s="21">
        <v>95</v>
      </c>
      <c r="B129" s="139"/>
      <c r="C129" s="139"/>
      <c r="D129" s="22"/>
      <c r="E129" s="23"/>
      <c r="F129" s="24"/>
      <c r="G129" s="24"/>
      <c r="H129" s="19">
        <f t="shared" si="14"/>
        <v>0</v>
      </c>
    </row>
    <row r="130" spans="1:8" s="1" customFormat="1" ht="21.95" customHeight="1" x14ac:dyDescent="0.2">
      <c r="A130" s="32" t="s">
        <v>182</v>
      </c>
      <c r="B130" s="52"/>
      <c r="C130" s="52"/>
      <c r="D130" s="52"/>
      <c r="E130" s="52"/>
      <c r="F130" s="52"/>
      <c r="G130" s="53"/>
      <c r="H130" s="51">
        <f>SUM(H114:H129)</f>
        <v>0</v>
      </c>
    </row>
    <row r="131" spans="1:8" s="1" customFormat="1" ht="21.95" customHeight="1" x14ac:dyDescent="0.2">
      <c r="A131" s="97"/>
      <c r="B131" s="98"/>
      <c r="C131" s="98"/>
      <c r="D131" s="98"/>
      <c r="E131" s="98"/>
      <c r="F131" s="98"/>
      <c r="G131" s="98"/>
      <c r="H131" s="99"/>
    </row>
    <row r="132" spans="1:8" s="1" customFormat="1" ht="21.95" customHeight="1" x14ac:dyDescent="0.2">
      <c r="A132" s="54" t="s">
        <v>187</v>
      </c>
      <c r="B132" s="55"/>
      <c r="C132" s="55"/>
      <c r="D132" s="55"/>
      <c r="E132" s="55"/>
      <c r="F132" s="55"/>
      <c r="G132" s="55"/>
      <c r="H132" s="56"/>
    </row>
    <row r="133" spans="1:8" s="1" customFormat="1" ht="25.5" customHeight="1" x14ac:dyDescent="0.2">
      <c r="A133" s="59" t="s">
        <v>65</v>
      </c>
      <c r="B133" s="60"/>
      <c r="C133" s="60"/>
      <c r="D133" s="60"/>
      <c r="E133" s="60"/>
      <c r="F133" s="60"/>
      <c r="G133" s="60"/>
      <c r="H133" s="61"/>
    </row>
    <row r="134" spans="1:8" s="1" customFormat="1" ht="21.95" customHeight="1" x14ac:dyDescent="0.2">
      <c r="A134" s="25">
        <v>96</v>
      </c>
      <c r="B134" s="137" t="s">
        <v>31</v>
      </c>
      <c r="C134" s="137"/>
      <c r="D134" s="57">
        <v>1</v>
      </c>
      <c r="E134" s="58" t="s">
        <v>28</v>
      </c>
      <c r="F134" s="28"/>
      <c r="G134" s="28"/>
      <c r="H134" s="19">
        <f t="shared" ref="H134:H138" si="15">ROUND((D134*F134*G134),0)</f>
        <v>0</v>
      </c>
    </row>
    <row r="135" spans="1:8" s="1" customFormat="1" ht="21.95" customHeight="1" x14ac:dyDescent="0.2">
      <c r="A135" s="4">
        <v>97</v>
      </c>
      <c r="B135" s="124" t="s">
        <v>67</v>
      </c>
      <c r="C135" s="124"/>
      <c r="D135" s="15">
        <v>1</v>
      </c>
      <c r="E135" s="7" t="s">
        <v>0</v>
      </c>
      <c r="F135" s="9"/>
      <c r="G135" s="9"/>
      <c r="H135" s="19">
        <f t="shared" si="15"/>
        <v>0</v>
      </c>
    </row>
    <row r="136" spans="1:8" s="1" customFormat="1" ht="21.95" customHeight="1" x14ac:dyDescent="0.2">
      <c r="A136" s="4">
        <v>98</v>
      </c>
      <c r="B136" s="124" t="s">
        <v>107</v>
      </c>
      <c r="C136" s="124"/>
      <c r="D136" s="15">
        <v>1</v>
      </c>
      <c r="E136" s="7" t="s">
        <v>0</v>
      </c>
      <c r="F136" s="9"/>
      <c r="G136" s="9"/>
      <c r="H136" s="19">
        <f t="shared" si="15"/>
        <v>0</v>
      </c>
    </row>
    <row r="137" spans="1:8" s="1" customFormat="1" ht="21.95" customHeight="1" x14ac:dyDescent="0.2">
      <c r="A137" s="4">
        <v>99</v>
      </c>
      <c r="B137" s="124" t="s">
        <v>66</v>
      </c>
      <c r="C137" s="124"/>
      <c r="D137" s="15">
        <v>1</v>
      </c>
      <c r="E137" s="7" t="s">
        <v>7</v>
      </c>
      <c r="F137" s="9"/>
      <c r="G137" s="9"/>
      <c r="H137" s="19">
        <f t="shared" si="15"/>
        <v>0</v>
      </c>
    </row>
    <row r="138" spans="1:8" s="1" customFormat="1" ht="21.95" customHeight="1" x14ac:dyDescent="0.2">
      <c r="A138" s="21">
        <v>100</v>
      </c>
      <c r="B138" s="139" t="s">
        <v>71</v>
      </c>
      <c r="C138" s="139"/>
      <c r="D138" s="62">
        <v>1</v>
      </c>
      <c r="E138" s="63" t="s">
        <v>7</v>
      </c>
      <c r="F138" s="24"/>
      <c r="G138" s="24"/>
      <c r="H138" s="19">
        <f t="shared" si="15"/>
        <v>0</v>
      </c>
    </row>
    <row r="139" spans="1:8" s="1" customFormat="1" ht="21.95" customHeight="1" x14ac:dyDescent="0.2">
      <c r="A139" s="59" t="s">
        <v>147</v>
      </c>
      <c r="B139" s="60"/>
      <c r="C139" s="60"/>
      <c r="D139" s="60"/>
      <c r="E139" s="60"/>
      <c r="F139" s="60"/>
      <c r="G139" s="60"/>
      <c r="H139" s="61"/>
    </row>
    <row r="140" spans="1:8" s="1" customFormat="1" ht="21.95" customHeight="1" x14ac:dyDescent="0.2">
      <c r="A140" s="25">
        <v>101</v>
      </c>
      <c r="B140" s="137" t="s">
        <v>166</v>
      </c>
      <c r="C140" s="137"/>
      <c r="D140" s="44">
        <v>1</v>
      </c>
      <c r="E140" s="45" t="s">
        <v>7</v>
      </c>
      <c r="F140" s="28"/>
      <c r="G140" s="28"/>
      <c r="H140" s="19">
        <f t="shared" ref="H140:H150" si="16">ROUND((D140*F140*G140),0)</f>
        <v>0</v>
      </c>
    </row>
    <row r="141" spans="1:8" s="1" customFormat="1" ht="21.95" customHeight="1" x14ac:dyDescent="0.2">
      <c r="A141" s="4">
        <v>102</v>
      </c>
      <c r="B141" s="124" t="s">
        <v>212</v>
      </c>
      <c r="C141" s="124"/>
      <c r="D141" s="15">
        <v>1</v>
      </c>
      <c r="E141" s="7" t="s">
        <v>214</v>
      </c>
      <c r="F141" s="9"/>
      <c r="G141" s="9"/>
      <c r="H141" s="19">
        <f t="shared" si="16"/>
        <v>0</v>
      </c>
    </row>
    <row r="142" spans="1:8" s="1" customFormat="1" ht="21.95" customHeight="1" x14ac:dyDescent="0.2">
      <c r="A142" s="4">
        <v>103</v>
      </c>
      <c r="B142" s="124" t="s">
        <v>167</v>
      </c>
      <c r="C142" s="124"/>
      <c r="D142" s="15">
        <v>1</v>
      </c>
      <c r="E142" s="7" t="s">
        <v>7</v>
      </c>
      <c r="F142" s="9"/>
      <c r="G142" s="9"/>
      <c r="H142" s="19">
        <f t="shared" si="16"/>
        <v>0</v>
      </c>
    </row>
    <row r="143" spans="1:8" s="1" customFormat="1" ht="21.95" customHeight="1" x14ac:dyDescent="0.2">
      <c r="A143" s="4">
        <v>104</v>
      </c>
      <c r="B143" s="124" t="s">
        <v>213</v>
      </c>
      <c r="C143" s="124"/>
      <c r="D143" s="15">
        <v>1</v>
      </c>
      <c r="E143" s="7" t="s">
        <v>214</v>
      </c>
      <c r="F143" s="9"/>
      <c r="G143" s="9"/>
      <c r="H143" s="19">
        <f t="shared" si="16"/>
        <v>0</v>
      </c>
    </row>
    <row r="144" spans="1:8" s="1" customFormat="1" ht="21.95" customHeight="1" x14ac:dyDescent="0.2">
      <c r="A144" s="4">
        <v>105</v>
      </c>
      <c r="B144" s="124" t="s">
        <v>206</v>
      </c>
      <c r="C144" s="124"/>
      <c r="D144" s="15">
        <v>1</v>
      </c>
      <c r="E144" s="7" t="s">
        <v>0</v>
      </c>
      <c r="F144" s="9"/>
      <c r="G144" s="9"/>
      <c r="H144" s="19">
        <f t="shared" si="16"/>
        <v>0</v>
      </c>
    </row>
    <row r="145" spans="1:8" s="1" customFormat="1" ht="25.5" customHeight="1" x14ac:dyDescent="0.2">
      <c r="A145" s="4">
        <v>106</v>
      </c>
      <c r="B145" s="124" t="s">
        <v>168</v>
      </c>
      <c r="C145" s="124"/>
      <c r="D145" s="15">
        <v>1</v>
      </c>
      <c r="E145" s="7" t="s">
        <v>0</v>
      </c>
      <c r="F145" s="9"/>
      <c r="G145" s="9"/>
      <c r="H145" s="19">
        <f t="shared" si="16"/>
        <v>0</v>
      </c>
    </row>
    <row r="146" spans="1:8" s="1" customFormat="1" ht="21.95" customHeight="1" x14ac:dyDescent="0.2">
      <c r="A146" s="4">
        <v>107</v>
      </c>
      <c r="B146" s="124" t="s">
        <v>169</v>
      </c>
      <c r="C146" s="124"/>
      <c r="D146" s="15">
        <v>1</v>
      </c>
      <c r="E146" s="7" t="s">
        <v>0</v>
      </c>
      <c r="F146" s="9"/>
      <c r="G146" s="9"/>
      <c r="H146" s="19">
        <f t="shared" si="16"/>
        <v>0</v>
      </c>
    </row>
    <row r="147" spans="1:8" s="1" customFormat="1" ht="21.95" customHeight="1" x14ac:dyDescent="0.2">
      <c r="A147" s="4">
        <v>108</v>
      </c>
      <c r="B147" s="124" t="s">
        <v>170</v>
      </c>
      <c r="C147" s="124"/>
      <c r="D147" s="15">
        <v>1</v>
      </c>
      <c r="E147" s="7" t="s">
        <v>0</v>
      </c>
      <c r="F147" s="9"/>
      <c r="G147" s="9"/>
      <c r="H147" s="19">
        <f t="shared" si="16"/>
        <v>0</v>
      </c>
    </row>
    <row r="148" spans="1:8" s="1" customFormat="1" ht="21.95" customHeight="1" x14ac:dyDescent="0.2">
      <c r="A148" s="4">
        <v>109</v>
      </c>
      <c r="B148" s="124" t="s">
        <v>173</v>
      </c>
      <c r="C148" s="124"/>
      <c r="D148" s="15">
        <v>1</v>
      </c>
      <c r="E148" s="7" t="s">
        <v>0</v>
      </c>
      <c r="F148" s="9"/>
      <c r="G148" s="9"/>
      <c r="H148" s="19">
        <f t="shared" si="16"/>
        <v>0</v>
      </c>
    </row>
    <row r="149" spans="1:8" s="1" customFormat="1" ht="21.95" customHeight="1" x14ac:dyDescent="0.2">
      <c r="A149" s="4">
        <v>110</v>
      </c>
      <c r="B149" s="124" t="s">
        <v>171</v>
      </c>
      <c r="C149" s="124"/>
      <c r="D149" s="15">
        <v>1</v>
      </c>
      <c r="E149" s="7" t="s">
        <v>0</v>
      </c>
      <c r="F149" s="9"/>
      <c r="G149" s="9"/>
      <c r="H149" s="19">
        <f t="shared" si="16"/>
        <v>0</v>
      </c>
    </row>
    <row r="150" spans="1:8" s="1" customFormat="1" ht="21.95" customHeight="1" x14ac:dyDescent="0.2">
      <c r="A150" s="21">
        <v>111</v>
      </c>
      <c r="B150" s="139" t="s">
        <v>174</v>
      </c>
      <c r="C150" s="139"/>
      <c r="D150" s="62">
        <v>1</v>
      </c>
      <c r="E150" s="63" t="s">
        <v>7</v>
      </c>
      <c r="F150" s="24"/>
      <c r="G150" s="24"/>
      <c r="H150" s="19">
        <f t="shared" si="16"/>
        <v>0</v>
      </c>
    </row>
    <row r="151" spans="1:8" s="1" customFormat="1" ht="21.95" customHeight="1" x14ac:dyDescent="0.2">
      <c r="A151" s="72" t="s">
        <v>72</v>
      </c>
      <c r="B151" s="73"/>
      <c r="C151" s="73"/>
      <c r="D151" s="73"/>
      <c r="E151" s="73"/>
      <c r="F151" s="73"/>
      <c r="G151" s="73"/>
      <c r="H151" s="74"/>
    </row>
    <row r="152" spans="1:8" s="1" customFormat="1" ht="21.95" customHeight="1" x14ac:dyDescent="0.2">
      <c r="A152" s="25">
        <v>112</v>
      </c>
      <c r="B152" s="137" t="s">
        <v>216</v>
      </c>
      <c r="C152" s="137"/>
      <c r="D152" s="44">
        <v>1</v>
      </c>
      <c r="E152" s="45" t="s">
        <v>0</v>
      </c>
      <c r="F152" s="28"/>
      <c r="G152" s="28"/>
      <c r="H152" s="19">
        <f t="shared" ref="H152:H169" si="17">ROUND((D152*F152*G152),0)</f>
        <v>0</v>
      </c>
    </row>
    <row r="153" spans="1:8" s="1" customFormat="1" ht="21.95" customHeight="1" x14ac:dyDescent="0.2">
      <c r="A153" s="4">
        <v>113</v>
      </c>
      <c r="B153" s="124" t="s">
        <v>73</v>
      </c>
      <c r="C153" s="124"/>
      <c r="D153" s="15">
        <v>1</v>
      </c>
      <c r="E153" s="7" t="s">
        <v>7</v>
      </c>
      <c r="F153" s="9"/>
      <c r="G153" s="9"/>
      <c r="H153" s="19">
        <f t="shared" si="17"/>
        <v>0</v>
      </c>
    </row>
    <row r="154" spans="1:8" s="1" customFormat="1" ht="21.95" customHeight="1" x14ac:dyDescent="0.2">
      <c r="A154" s="4">
        <v>114</v>
      </c>
      <c r="B154" s="124" t="s">
        <v>135</v>
      </c>
      <c r="C154" s="124"/>
      <c r="D154" s="15">
        <v>1</v>
      </c>
      <c r="E154" s="7" t="s">
        <v>7</v>
      </c>
      <c r="F154" s="9"/>
      <c r="G154" s="9"/>
      <c r="H154" s="19">
        <f t="shared" si="17"/>
        <v>0</v>
      </c>
    </row>
    <row r="155" spans="1:8" s="1" customFormat="1" ht="21.95" customHeight="1" x14ac:dyDescent="0.2">
      <c r="A155" s="4">
        <v>115</v>
      </c>
      <c r="B155" s="124" t="s">
        <v>74</v>
      </c>
      <c r="C155" s="124"/>
      <c r="D155" s="15">
        <v>1</v>
      </c>
      <c r="E155" s="7" t="s">
        <v>0</v>
      </c>
      <c r="F155" s="9"/>
      <c r="G155" s="9"/>
      <c r="H155" s="19">
        <f t="shared" si="17"/>
        <v>0</v>
      </c>
    </row>
    <row r="156" spans="1:8" s="1" customFormat="1" ht="21.95" customHeight="1" x14ac:dyDescent="0.2">
      <c r="A156" s="4">
        <v>116</v>
      </c>
      <c r="B156" s="124" t="s">
        <v>75</v>
      </c>
      <c r="C156" s="124"/>
      <c r="D156" s="15">
        <v>1</v>
      </c>
      <c r="E156" s="7" t="s">
        <v>0</v>
      </c>
      <c r="F156" s="9"/>
      <c r="G156" s="9"/>
      <c r="H156" s="19">
        <f t="shared" si="17"/>
        <v>0</v>
      </c>
    </row>
    <row r="157" spans="1:8" s="1" customFormat="1" ht="21.95" customHeight="1" x14ac:dyDescent="0.2">
      <c r="A157" s="4">
        <v>117</v>
      </c>
      <c r="B157" s="124" t="s">
        <v>108</v>
      </c>
      <c r="C157" s="124"/>
      <c r="D157" s="15">
        <v>1</v>
      </c>
      <c r="E157" s="7" t="s">
        <v>0</v>
      </c>
      <c r="F157" s="9"/>
      <c r="G157" s="9"/>
      <c r="H157" s="19">
        <f t="shared" si="17"/>
        <v>0</v>
      </c>
    </row>
    <row r="158" spans="1:8" s="1" customFormat="1" ht="21.95" customHeight="1" x14ac:dyDescent="0.2">
      <c r="A158" s="4">
        <v>118</v>
      </c>
      <c r="B158" s="124" t="s">
        <v>207</v>
      </c>
      <c r="C158" s="124"/>
      <c r="D158" s="15">
        <v>1</v>
      </c>
      <c r="E158" s="7" t="s">
        <v>0</v>
      </c>
      <c r="F158" s="9"/>
      <c r="G158" s="9"/>
      <c r="H158" s="19">
        <f t="shared" si="17"/>
        <v>0</v>
      </c>
    </row>
    <row r="159" spans="1:8" s="1" customFormat="1" ht="21.95" customHeight="1" x14ac:dyDescent="0.2">
      <c r="A159" s="4">
        <v>119</v>
      </c>
      <c r="B159" s="124" t="s">
        <v>208</v>
      </c>
      <c r="C159" s="124"/>
      <c r="D159" s="15">
        <v>1</v>
      </c>
      <c r="E159" s="7" t="s">
        <v>0</v>
      </c>
      <c r="F159" s="9"/>
      <c r="G159" s="9"/>
      <c r="H159" s="19">
        <f t="shared" si="17"/>
        <v>0</v>
      </c>
    </row>
    <row r="160" spans="1:8" s="1" customFormat="1" ht="21.95" customHeight="1" x14ac:dyDescent="0.2">
      <c r="A160" s="4">
        <v>120</v>
      </c>
      <c r="B160" s="124" t="s">
        <v>209</v>
      </c>
      <c r="C160" s="124"/>
      <c r="D160" s="15">
        <v>1</v>
      </c>
      <c r="E160" s="7" t="s">
        <v>0</v>
      </c>
      <c r="F160" s="9"/>
      <c r="G160" s="9"/>
      <c r="H160" s="19">
        <f t="shared" si="17"/>
        <v>0</v>
      </c>
    </row>
    <row r="161" spans="1:8" s="1" customFormat="1" ht="21.95" customHeight="1" x14ac:dyDescent="0.2">
      <c r="A161" s="4">
        <v>121</v>
      </c>
      <c r="B161" s="124" t="s">
        <v>109</v>
      </c>
      <c r="C161" s="124"/>
      <c r="D161" s="15">
        <v>1</v>
      </c>
      <c r="E161" s="7" t="s">
        <v>0</v>
      </c>
      <c r="F161" s="9"/>
      <c r="G161" s="9"/>
      <c r="H161" s="19">
        <f t="shared" si="17"/>
        <v>0</v>
      </c>
    </row>
    <row r="162" spans="1:8" s="1" customFormat="1" ht="21.95" customHeight="1" x14ac:dyDescent="0.2">
      <c r="A162" s="4">
        <v>122</v>
      </c>
      <c r="B162" s="124" t="s">
        <v>76</v>
      </c>
      <c r="C162" s="124"/>
      <c r="D162" s="15">
        <v>1</v>
      </c>
      <c r="E162" s="7" t="s">
        <v>7</v>
      </c>
      <c r="F162" s="9"/>
      <c r="G162" s="9"/>
      <c r="H162" s="19">
        <f t="shared" si="17"/>
        <v>0</v>
      </c>
    </row>
    <row r="163" spans="1:8" s="1" customFormat="1" ht="21.95" customHeight="1" x14ac:dyDescent="0.2">
      <c r="A163" s="4">
        <v>123</v>
      </c>
      <c r="B163" s="124" t="s">
        <v>210</v>
      </c>
      <c r="C163" s="124"/>
      <c r="D163" s="15">
        <v>1</v>
      </c>
      <c r="E163" s="7" t="s">
        <v>0</v>
      </c>
      <c r="F163" s="9"/>
      <c r="G163" s="9"/>
      <c r="H163" s="19">
        <f t="shared" si="17"/>
        <v>0</v>
      </c>
    </row>
    <row r="164" spans="1:8" s="1" customFormat="1" ht="25.5" customHeight="1" x14ac:dyDescent="0.2">
      <c r="A164" s="4">
        <v>124</v>
      </c>
      <c r="B164" s="124" t="s">
        <v>211</v>
      </c>
      <c r="C164" s="124"/>
      <c r="D164" s="15">
        <v>1</v>
      </c>
      <c r="E164" s="7" t="s">
        <v>0</v>
      </c>
      <c r="F164" s="9"/>
      <c r="G164" s="9"/>
      <c r="H164" s="19">
        <f t="shared" si="17"/>
        <v>0</v>
      </c>
    </row>
    <row r="165" spans="1:8" s="1" customFormat="1" ht="25.5" customHeight="1" x14ac:dyDescent="0.2">
      <c r="A165" s="4">
        <v>125</v>
      </c>
      <c r="B165" s="124" t="s">
        <v>110</v>
      </c>
      <c r="C165" s="124"/>
      <c r="D165" s="15">
        <v>1</v>
      </c>
      <c r="E165" s="7" t="s">
        <v>0</v>
      </c>
      <c r="F165" s="9"/>
      <c r="G165" s="9"/>
      <c r="H165" s="19">
        <f t="shared" si="17"/>
        <v>0</v>
      </c>
    </row>
    <row r="166" spans="1:8" s="1" customFormat="1" ht="25.5" customHeight="1" x14ac:dyDescent="0.2">
      <c r="A166" s="4">
        <v>126</v>
      </c>
      <c r="B166" s="124" t="s">
        <v>111</v>
      </c>
      <c r="C166" s="124"/>
      <c r="D166" s="15">
        <v>1</v>
      </c>
      <c r="E166" s="7" t="s">
        <v>0</v>
      </c>
      <c r="F166" s="9"/>
      <c r="G166" s="9"/>
      <c r="H166" s="19">
        <f t="shared" si="17"/>
        <v>0</v>
      </c>
    </row>
    <row r="167" spans="1:8" s="1" customFormat="1" ht="25.5" customHeight="1" x14ac:dyDescent="0.2">
      <c r="A167" s="4">
        <v>127</v>
      </c>
      <c r="B167" s="124" t="s">
        <v>215</v>
      </c>
      <c r="C167" s="124"/>
      <c r="D167" s="15">
        <v>1</v>
      </c>
      <c r="E167" s="7" t="s">
        <v>28</v>
      </c>
      <c r="F167" s="9"/>
      <c r="G167" s="9"/>
      <c r="H167" s="19">
        <f t="shared" si="17"/>
        <v>0</v>
      </c>
    </row>
    <row r="168" spans="1:8" s="1" customFormat="1" ht="25.5" customHeight="1" x14ac:dyDescent="0.2">
      <c r="A168" s="4">
        <v>128</v>
      </c>
      <c r="B168" s="136" t="s">
        <v>118</v>
      </c>
      <c r="C168" s="124"/>
      <c r="D168" s="15">
        <v>1</v>
      </c>
      <c r="E168" s="7" t="s">
        <v>0</v>
      </c>
      <c r="F168" s="9"/>
      <c r="G168" s="9"/>
      <c r="H168" s="19">
        <f t="shared" si="17"/>
        <v>0</v>
      </c>
    </row>
    <row r="169" spans="1:8" s="1" customFormat="1" ht="25.5" customHeight="1" x14ac:dyDescent="0.2">
      <c r="A169" s="21">
        <v>129</v>
      </c>
      <c r="B169" s="138" t="s">
        <v>119</v>
      </c>
      <c r="C169" s="139"/>
      <c r="D169" s="62">
        <v>1</v>
      </c>
      <c r="E169" s="63" t="s">
        <v>0</v>
      </c>
      <c r="F169" s="24"/>
      <c r="G169" s="24"/>
      <c r="H169" s="19">
        <f t="shared" si="17"/>
        <v>0</v>
      </c>
    </row>
    <row r="170" spans="1:8" s="1" customFormat="1" ht="25.5" customHeight="1" x14ac:dyDescent="0.2">
      <c r="A170" s="72" t="s">
        <v>78</v>
      </c>
      <c r="B170" s="73"/>
      <c r="C170" s="73"/>
      <c r="D170" s="73"/>
      <c r="E170" s="73"/>
      <c r="F170" s="73"/>
      <c r="G170" s="73"/>
      <c r="H170" s="74"/>
    </row>
    <row r="171" spans="1:8" s="1" customFormat="1" ht="25.5" customHeight="1" x14ac:dyDescent="0.2">
      <c r="A171" s="25">
        <v>130</v>
      </c>
      <c r="B171" s="140"/>
      <c r="C171" s="137"/>
      <c r="D171" s="44"/>
      <c r="E171" s="45"/>
      <c r="F171" s="28"/>
      <c r="G171" s="28"/>
      <c r="H171" s="19">
        <f t="shared" ref="H171:H176" si="18">ROUND((D171*F171*G171),0)</f>
        <v>0</v>
      </c>
    </row>
    <row r="172" spans="1:8" s="1" customFormat="1" ht="21.95" customHeight="1" x14ac:dyDescent="0.2">
      <c r="A172" s="4">
        <v>131</v>
      </c>
      <c r="B172" s="136"/>
      <c r="C172" s="124"/>
      <c r="D172" s="15"/>
      <c r="E172" s="7"/>
      <c r="F172" s="9"/>
      <c r="G172" s="9"/>
      <c r="H172" s="19">
        <f t="shared" si="18"/>
        <v>0</v>
      </c>
    </row>
    <row r="173" spans="1:8" s="1" customFormat="1" ht="21.95" customHeight="1" x14ac:dyDescent="0.2">
      <c r="A173" s="4">
        <v>132</v>
      </c>
      <c r="B173" s="136"/>
      <c r="C173" s="124"/>
      <c r="D173" s="15"/>
      <c r="E173" s="7"/>
      <c r="F173" s="9"/>
      <c r="G173" s="9"/>
      <c r="H173" s="19">
        <f t="shared" si="18"/>
        <v>0</v>
      </c>
    </row>
    <row r="174" spans="1:8" s="1" customFormat="1" ht="21.95" customHeight="1" x14ac:dyDescent="0.2">
      <c r="A174" s="4">
        <v>133</v>
      </c>
      <c r="B174" s="136"/>
      <c r="C174" s="124"/>
      <c r="D174" s="15"/>
      <c r="E174" s="7"/>
      <c r="F174" s="9"/>
      <c r="G174" s="9"/>
      <c r="H174" s="19">
        <f t="shared" si="18"/>
        <v>0</v>
      </c>
    </row>
    <row r="175" spans="1:8" s="1" customFormat="1" ht="21.95" customHeight="1" x14ac:dyDescent="0.2">
      <c r="A175" s="4">
        <v>134</v>
      </c>
      <c r="B175" s="136"/>
      <c r="C175" s="124"/>
      <c r="D175" s="15"/>
      <c r="E175" s="7"/>
      <c r="F175" s="9"/>
      <c r="G175" s="9"/>
      <c r="H175" s="19">
        <f t="shared" si="18"/>
        <v>0</v>
      </c>
    </row>
    <row r="176" spans="1:8" s="1" customFormat="1" ht="21.95" customHeight="1" x14ac:dyDescent="0.2">
      <c r="A176" s="21">
        <v>135</v>
      </c>
      <c r="B176" s="138"/>
      <c r="C176" s="139"/>
      <c r="D176" s="62"/>
      <c r="E176" s="63"/>
      <c r="F176" s="24"/>
      <c r="G176" s="24"/>
      <c r="H176" s="19">
        <f t="shared" si="18"/>
        <v>0</v>
      </c>
    </row>
    <row r="177" spans="1:8" s="1" customFormat="1" ht="21.95" customHeight="1" x14ac:dyDescent="0.2">
      <c r="A177" s="72" t="s">
        <v>136</v>
      </c>
      <c r="B177" s="73"/>
      <c r="C177" s="73"/>
      <c r="D177" s="73"/>
      <c r="E177" s="73"/>
      <c r="F177" s="73"/>
      <c r="G177" s="73"/>
      <c r="H177" s="74"/>
    </row>
    <row r="178" spans="1:8" s="1" customFormat="1" ht="21.95" customHeight="1" x14ac:dyDescent="0.2">
      <c r="A178" s="25">
        <v>136</v>
      </c>
      <c r="B178" s="137" t="s">
        <v>79</v>
      </c>
      <c r="C178" s="137"/>
      <c r="D178" s="44">
        <v>1</v>
      </c>
      <c r="E178" s="45" t="s">
        <v>28</v>
      </c>
      <c r="F178" s="28"/>
      <c r="G178" s="28"/>
      <c r="H178" s="19">
        <f t="shared" ref="H178:H193" si="19">ROUND((D178*F178*G178),0)</f>
        <v>0</v>
      </c>
    </row>
    <row r="179" spans="1:8" s="1" customFormat="1" ht="21.95" customHeight="1" x14ac:dyDescent="0.2">
      <c r="A179" s="4">
        <v>137</v>
      </c>
      <c r="B179" s="124" t="s">
        <v>80</v>
      </c>
      <c r="C179" s="124"/>
      <c r="D179" s="15">
        <v>1</v>
      </c>
      <c r="E179" s="7" t="s">
        <v>0</v>
      </c>
      <c r="F179" s="9"/>
      <c r="G179" s="9"/>
      <c r="H179" s="19">
        <f t="shared" si="19"/>
        <v>0</v>
      </c>
    </row>
    <row r="180" spans="1:8" s="1" customFormat="1" ht="21.95" customHeight="1" x14ac:dyDescent="0.2">
      <c r="A180" s="4">
        <v>138</v>
      </c>
      <c r="B180" s="124" t="s">
        <v>68</v>
      </c>
      <c r="C180" s="124"/>
      <c r="D180" s="15">
        <v>1</v>
      </c>
      <c r="E180" s="7" t="s">
        <v>60</v>
      </c>
      <c r="F180" s="9"/>
      <c r="G180" s="9"/>
      <c r="H180" s="19">
        <f t="shared" si="19"/>
        <v>0</v>
      </c>
    </row>
    <row r="181" spans="1:8" s="1" customFormat="1" ht="21.95" customHeight="1" x14ac:dyDescent="0.2">
      <c r="A181" s="4">
        <v>139</v>
      </c>
      <c r="B181" s="124" t="s">
        <v>69</v>
      </c>
      <c r="C181" s="124"/>
      <c r="D181" s="15">
        <v>1</v>
      </c>
      <c r="E181" s="7" t="s">
        <v>60</v>
      </c>
      <c r="F181" s="9"/>
      <c r="G181" s="9"/>
      <c r="H181" s="19">
        <f t="shared" si="19"/>
        <v>0</v>
      </c>
    </row>
    <row r="182" spans="1:8" s="1" customFormat="1" ht="21.95" customHeight="1" x14ac:dyDescent="0.2">
      <c r="A182" s="4">
        <v>140</v>
      </c>
      <c r="B182" s="124" t="s">
        <v>70</v>
      </c>
      <c r="C182" s="124"/>
      <c r="D182" s="15">
        <v>1</v>
      </c>
      <c r="E182" s="7" t="s">
        <v>0</v>
      </c>
      <c r="F182" s="9"/>
      <c r="G182" s="9"/>
      <c r="H182" s="19">
        <f t="shared" si="19"/>
        <v>0</v>
      </c>
    </row>
    <row r="183" spans="1:8" s="1" customFormat="1" ht="21.95" customHeight="1" x14ac:dyDescent="0.2">
      <c r="A183" s="4">
        <v>141</v>
      </c>
      <c r="B183" s="124" t="s">
        <v>81</v>
      </c>
      <c r="C183" s="124"/>
      <c r="D183" s="15">
        <v>1</v>
      </c>
      <c r="E183" s="7" t="s">
        <v>60</v>
      </c>
      <c r="F183" s="9"/>
      <c r="G183" s="9"/>
      <c r="H183" s="19">
        <f t="shared" si="19"/>
        <v>0</v>
      </c>
    </row>
    <row r="184" spans="1:8" s="1" customFormat="1" ht="21.95" customHeight="1" x14ac:dyDescent="0.2">
      <c r="A184" s="4">
        <v>142</v>
      </c>
      <c r="B184" s="136" t="s">
        <v>117</v>
      </c>
      <c r="C184" s="124"/>
      <c r="D184" s="15">
        <v>1</v>
      </c>
      <c r="E184" s="7" t="s">
        <v>0</v>
      </c>
      <c r="F184" s="9"/>
      <c r="G184" s="9"/>
      <c r="H184" s="19">
        <f t="shared" si="19"/>
        <v>0</v>
      </c>
    </row>
    <row r="185" spans="1:8" s="1" customFormat="1" ht="21.95" customHeight="1" x14ac:dyDescent="0.2">
      <c r="A185" s="4">
        <v>143</v>
      </c>
      <c r="B185" s="136" t="s">
        <v>116</v>
      </c>
      <c r="C185" s="124"/>
      <c r="D185" s="15">
        <v>1</v>
      </c>
      <c r="E185" s="7" t="s">
        <v>60</v>
      </c>
      <c r="F185" s="9"/>
      <c r="G185" s="9"/>
      <c r="H185" s="19">
        <f t="shared" si="19"/>
        <v>0</v>
      </c>
    </row>
    <row r="186" spans="1:8" s="1" customFormat="1" ht="21.95" customHeight="1" x14ac:dyDescent="0.2">
      <c r="A186" s="4">
        <v>144</v>
      </c>
      <c r="B186" s="124" t="s">
        <v>77</v>
      </c>
      <c r="C186" s="124"/>
      <c r="D186" s="15">
        <v>1</v>
      </c>
      <c r="E186" s="7" t="s">
        <v>60</v>
      </c>
      <c r="F186" s="9"/>
      <c r="G186" s="9"/>
      <c r="H186" s="19">
        <f t="shared" si="19"/>
        <v>0</v>
      </c>
    </row>
    <row r="187" spans="1:8" s="1" customFormat="1" ht="21.95" customHeight="1" x14ac:dyDescent="0.2">
      <c r="A187" s="4">
        <v>145</v>
      </c>
      <c r="B187" s="124" t="s">
        <v>82</v>
      </c>
      <c r="C187" s="124"/>
      <c r="D187" s="15">
        <v>1</v>
      </c>
      <c r="E187" s="7" t="s">
        <v>7</v>
      </c>
      <c r="F187" s="9"/>
      <c r="G187" s="9"/>
      <c r="H187" s="19">
        <f t="shared" si="19"/>
        <v>0</v>
      </c>
    </row>
    <row r="188" spans="1:8" s="1" customFormat="1" ht="25.5" customHeight="1" x14ac:dyDescent="0.2">
      <c r="A188" s="4">
        <v>146</v>
      </c>
      <c r="B188" s="124" t="s">
        <v>83</v>
      </c>
      <c r="C188" s="124"/>
      <c r="D188" s="15">
        <v>1</v>
      </c>
      <c r="E188" s="7" t="s">
        <v>28</v>
      </c>
      <c r="F188" s="9"/>
      <c r="G188" s="9"/>
      <c r="H188" s="19">
        <f t="shared" si="19"/>
        <v>0</v>
      </c>
    </row>
    <row r="189" spans="1:8" s="1" customFormat="1" ht="21.95" customHeight="1" x14ac:dyDescent="0.2">
      <c r="A189" s="4">
        <v>147</v>
      </c>
      <c r="B189" s="124" t="s">
        <v>84</v>
      </c>
      <c r="C189" s="124"/>
      <c r="D189" s="15">
        <v>1</v>
      </c>
      <c r="E189" s="7" t="s">
        <v>28</v>
      </c>
      <c r="F189" s="9"/>
      <c r="G189" s="9"/>
      <c r="H189" s="19">
        <f t="shared" si="19"/>
        <v>0</v>
      </c>
    </row>
    <row r="190" spans="1:8" s="1" customFormat="1" ht="21.95" customHeight="1" x14ac:dyDescent="0.2">
      <c r="A190" s="4">
        <v>148</v>
      </c>
      <c r="B190" s="124" t="s">
        <v>85</v>
      </c>
      <c r="C190" s="124"/>
      <c r="D190" s="15">
        <v>1</v>
      </c>
      <c r="E190" s="7" t="s">
        <v>28</v>
      </c>
      <c r="F190" s="9"/>
      <c r="G190" s="9"/>
      <c r="H190" s="19">
        <f t="shared" si="19"/>
        <v>0</v>
      </c>
    </row>
    <row r="191" spans="1:8" s="1" customFormat="1" ht="21.95" customHeight="1" x14ac:dyDescent="0.2">
      <c r="A191" s="4">
        <v>149</v>
      </c>
      <c r="B191" s="124" t="s">
        <v>86</v>
      </c>
      <c r="C191" s="124"/>
      <c r="D191" s="15">
        <v>1</v>
      </c>
      <c r="E191" s="7" t="s">
        <v>28</v>
      </c>
      <c r="F191" s="9"/>
      <c r="G191" s="9"/>
      <c r="H191" s="19">
        <f t="shared" si="19"/>
        <v>0</v>
      </c>
    </row>
    <row r="192" spans="1:8" s="1" customFormat="1" ht="21.95" customHeight="1" x14ac:dyDescent="0.2">
      <c r="A192" s="4">
        <v>150</v>
      </c>
      <c r="B192" s="124" t="s">
        <v>87</v>
      </c>
      <c r="C192" s="124"/>
      <c r="D192" s="15">
        <v>1</v>
      </c>
      <c r="E192" s="7" t="s">
        <v>28</v>
      </c>
      <c r="F192" s="9"/>
      <c r="G192" s="9"/>
      <c r="H192" s="19">
        <f t="shared" si="19"/>
        <v>0</v>
      </c>
    </row>
    <row r="193" spans="1:8" s="1" customFormat="1" ht="21.95" customHeight="1" x14ac:dyDescent="0.2">
      <c r="A193" s="21">
        <v>151</v>
      </c>
      <c r="B193" s="139" t="s">
        <v>146</v>
      </c>
      <c r="C193" s="139"/>
      <c r="D193" s="62">
        <v>1</v>
      </c>
      <c r="E193" s="63" t="s">
        <v>0</v>
      </c>
      <c r="F193" s="24"/>
      <c r="G193" s="24"/>
      <c r="H193" s="19">
        <f t="shared" si="19"/>
        <v>0</v>
      </c>
    </row>
    <row r="194" spans="1:8" s="1" customFormat="1" ht="21.95" customHeight="1" x14ac:dyDescent="0.2">
      <c r="A194" s="59" t="s">
        <v>91</v>
      </c>
      <c r="B194" s="60"/>
      <c r="C194" s="60"/>
      <c r="D194" s="60"/>
      <c r="E194" s="60"/>
      <c r="F194" s="60"/>
      <c r="G194" s="60"/>
      <c r="H194" s="61"/>
    </row>
    <row r="195" spans="1:8" s="1" customFormat="1" ht="21.95" customHeight="1" x14ac:dyDescent="0.2">
      <c r="A195" s="25">
        <v>152</v>
      </c>
      <c r="B195" s="137" t="s">
        <v>92</v>
      </c>
      <c r="C195" s="137"/>
      <c r="D195" s="44">
        <v>1</v>
      </c>
      <c r="E195" s="45" t="s">
        <v>28</v>
      </c>
      <c r="F195" s="28"/>
      <c r="G195" s="28"/>
      <c r="H195" s="19">
        <f t="shared" ref="H195:H201" si="20">ROUND((D195*F195*G195),0)</f>
        <v>0</v>
      </c>
    </row>
    <row r="196" spans="1:8" s="1" customFormat="1" ht="25.5" customHeight="1" x14ac:dyDescent="0.2">
      <c r="A196" s="4">
        <v>153</v>
      </c>
      <c r="B196" s="124" t="s">
        <v>93</v>
      </c>
      <c r="C196" s="124"/>
      <c r="D196" s="15">
        <v>1</v>
      </c>
      <c r="E196" s="7" t="s">
        <v>7</v>
      </c>
      <c r="F196" s="9"/>
      <c r="G196" s="9"/>
      <c r="H196" s="19">
        <f t="shared" si="20"/>
        <v>0</v>
      </c>
    </row>
    <row r="197" spans="1:8" s="1" customFormat="1" ht="21.95" customHeight="1" x14ac:dyDescent="0.2">
      <c r="A197" s="4">
        <v>154</v>
      </c>
      <c r="B197" s="124" t="s">
        <v>112</v>
      </c>
      <c r="C197" s="124"/>
      <c r="D197" s="15">
        <v>1</v>
      </c>
      <c r="E197" s="7" t="s">
        <v>7</v>
      </c>
      <c r="F197" s="9"/>
      <c r="G197" s="9"/>
      <c r="H197" s="19">
        <f t="shared" si="20"/>
        <v>0</v>
      </c>
    </row>
    <row r="198" spans="1:8" s="1" customFormat="1" ht="21.95" customHeight="1" x14ac:dyDescent="0.2">
      <c r="A198" s="4">
        <v>155</v>
      </c>
      <c r="B198" s="124" t="s">
        <v>113</v>
      </c>
      <c r="C198" s="124"/>
      <c r="D198" s="15">
        <v>1</v>
      </c>
      <c r="E198" s="7" t="s">
        <v>60</v>
      </c>
      <c r="F198" s="9"/>
      <c r="G198" s="9"/>
      <c r="H198" s="19">
        <f t="shared" si="20"/>
        <v>0</v>
      </c>
    </row>
    <row r="199" spans="1:8" s="1" customFormat="1" ht="21.95" customHeight="1" x14ac:dyDescent="0.2">
      <c r="A199" s="4">
        <v>156</v>
      </c>
      <c r="B199" s="124" t="s">
        <v>114</v>
      </c>
      <c r="C199" s="124"/>
      <c r="D199" s="15">
        <v>1</v>
      </c>
      <c r="E199" s="7" t="s">
        <v>60</v>
      </c>
      <c r="F199" s="9"/>
      <c r="G199" s="9"/>
      <c r="H199" s="19">
        <f t="shared" si="20"/>
        <v>0</v>
      </c>
    </row>
    <row r="200" spans="1:8" s="1" customFormat="1" ht="21.95" customHeight="1" x14ac:dyDescent="0.2">
      <c r="A200" s="4">
        <v>157</v>
      </c>
      <c r="B200" s="124" t="s">
        <v>115</v>
      </c>
      <c r="C200" s="124"/>
      <c r="D200" s="15">
        <v>1</v>
      </c>
      <c r="E200" s="7" t="s">
        <v>0</v>
      </c>
      <c r="F200" s="9"/>
      <c r="G200" s="9"/>
      <c r="H200" s="19">
        <f t="shared" si="20"/>
        <v>0</v>
      </c>
    </row>
    <row r="201" spans="1:8" s="1" customFormat="1" ht="21.95" customHeight="1" x14ac:dyDescent="0.2">
      <c r="A201" s="21">
        <v>158</v>
      </c>
      <c r="B201" s="139" t="s">
        <v>94</v>
      </c>
      <c r="C201" s="139"/>
      <c r="D201" s="62">
        <v>1</v>
      </c>
      <c r="E201" s="63" t="s">
        <v>0</v>
      </c>
      <c r="F201" s="24"/>
      <c r="G201" s="24"/>
      <c r="H201" s="19">
        <f t="shared" si="20"/>
        <v>0</v>
      </c>
    </row>
    <row r="202" spans="1:8" s="1" customFormat="1" ht="21.95" customHeight="1" x14ac:dyDescent="0.2">
      <c r="A202" s="59" t="s">
        <v>95</v>
      </c>
      <c r="B202" s="60"/>
      <c r="C202" s="60"/>
      <c r="D202" s="60"/>
      <c r="E202" s="60"/>
      <c r="F202" s="60"/>
      <c r="G202" s="60"/>
      <c r="H202" s="61"/>
    </row>
    <row r="203" spans="1:8" s="1" customFormat="1" ht="21.95" customHeight="1" x14ac:dyDescent="0.2">
      <c r="A203" s="25">
        <v>159</v>
      </c>
      <c r="B203" s="137" t="s">
        <v>88</v>
      </c>
      <c r="C203" s="137"/>
      <c r="D203" s="44">
        <v>1</v>
      </c>
      <c r="E203" s="45" t="s">
        <v>28</v>
      </c>
      <c r="F203" s="28"/>
      <c r="G203" s="28"/>
      <c r="H203" s="19">
        <f t="shared" ref="H203:H211" si="21">ROUND((D203*F203*G203),0)</f>
        <v>0</v>
      </c>
    </row>
    <row r="204" spans="1:8" s="1" customFormat="1" ht="21.95" customHeight="1" x14ac:dyDescent="0.2">
      <c r="A204" s="4">
        <v>160</v>
      </c>
      <c r="B204" s="124" t="s">
        <v>89</v>
      </c>
      <c r="C204" s="124"/>
      <c r="D204" s="15">
        <v>1</v>
      </c>
      <c r="E204" s="7" t="s">
        <v>7</v>
      </c>
      <c r="F204" s="9"/>
      <c r="G204" s="9"/>
      <c r="H204" s="19">
        <f t="shared" si="21"/>
        <v>0</v>
      </c>
    </row>
    <row r="205" spans="1:8" s="1" customFormat="1" ht="21.95" customHeight="1" x14ac:dyDescent="0.2">
      <c r="A205" s="4">
        <v>161</v>
      </c>
      <c r="B205" s="124" t="s">
        <v>90</v>
      </c>
      <c r="C205" s="124"/>
      <c r="D205" s="15">
        <v>1</v>
      </c>
      <c r="E205" s="7" t="s">
        <v>28</v>
      </c>
      <c r="F205" s="9"/>
      <c r="G205" s="9"/>
      <c r="H205" s="19">
        <f t="shared" si="21"/>
        <v>0</v>
      </c>
    </row>
    <row r="206" spans="1:8" s="1" customFormat="1" ht="21.95" customHeight="1" x14ac:dyDescent="0.2">
      <c r="A206" s="4">
        <v>162</v>
      </c>
      <c r="B206" s="134"/>
      <c r="C206" s="135"/>
      <c r="D206" s="15"/>
      <c r="E206" s="7"/>
      <c r="F206" s="9"/>
      <c r="G206" s="9"/>
      <c r="H206" s="19">
        <f t="shared" si="21"/>
        <v>0</v>
      </c>
    </row>
    <row r="207" spans="1:8" s="1" customFormat="1" ht="25.5" customHeight="1" x14ac:dyDescent="0.2">
      <c r="A207" s="4">
        <v>163</v>
      </c>
      <c r="B207" s="134"/>
      <c r="C207" s="135"/>
      <c r="D207" s="15"/>
      <c r="E207" s="7"/>
      <c r="F207" s="9"/>
      <c r="G207" s="9"/>
      <c r="H207" s="19">
        <f t="shared" si="21"/>
        <v>0</v>
      </c>
    </row>
    <row r="208" spans="1:8" s="1" customFormat="1" ht="26.65" customHeight="1" x14ac:dyDescent="0.2">
      <c r="A208" s="4">
        <v>164</v>
      </c>
      <c r="B208" s="134"/>
      <c r="C208" s="135"/>
      <c r="D208" s="15"/>
      <c r="E208" s="7"/>
      <c r="F208" s="9"/>
      <c r="G208" s="9"/>
      <c r="H208" s="19">
        <f t="shared" si="21"/>
        <v>0</v>
      </c>
    </row>
    <row r="209" spans="1:8" s="1" customFormat="1" ht="21.95" customHeight="1" x14ac:dyDescent="0.2">
      <c r="A209" s="4">
        <v>165</v>
      </c>
      <c r="B209" s="134"/>
      <c r="C209" s="135"/>
      <c r="D209" s="15"/>
      <c r="E209" s="7"/>
      <c r="F209" s="9"/>
      <c r="G209" s="9"/>
      <c r="H209" s="19">
        <f t="shared" si="21"/>
        <v>0</v>
      </c>
    </row>
    <row r="210" spans="1:8" s="1" customFormat="1" ht="21.95" customHeight="1" x14ac:dyDescent="0.2">
      <c r="A210" s="4">
        <v>166</v>
      </c>
      <c r="B210" s="134"/>
      <c r="C210" s="135"/>
      <c r="D210" s="15"/>
      <c r="E210" s="7"/>
      <c r="F210" s="9"/>
      <c r="G210" s="9"/>
      <c r="H210" s="19">
        <f t="shared" si="21"/>
        <v>0</v>
      </c>
    </row>
    <row r="211" spans="1:8" s="1" customFormat="1" ht="21.95" customHeight="1" x14ac:dyDescent="0.2">
      <c r="A211" s="21">
        <v>167</v>
      </c>
      <c r="B211" s="141"/>
      <c r="C211" s="142"/>
      <c r="D211" s="62"/>
      <c r="E211" s="63"/>
      <c r="F211" s="24"/>
      <c r="G211" s="24"/>
      <c r="H211" s="19">
        <f t="shared" si="21"/>
        <v>0</v>
      </c>
    </row>
    <row r="212" spans="1:8" s="1" customFormat="1" ht="21.95" customHeight="1" x14ac:dyDescent="0.2">
      <c r="A212" s="32" t="s">
        <v>189</v>
      </c>
      <c r="B212" s="52"/>
      <c r="C212" s="52"/>
      <c r="D212" s="52"/>
      <c r="E212" s="52"/>
      <c r="F212" s="52"/>
      <c r="G212" s="53"/>
      <c r="H212" s="51">
        <f>SUM(H134:H211)</f>
        <v>0</v>
      </c>
    </row>
    <row r="213" spans="1:8" s="1" customFormat="1" ht="21.95" customHeight="1" x14ac:dyDescent="0.2">
      <c r="A213" s="97"/>
      <c r="B213" s="98"/>
      <c r="C213" s="98"/>
      <c r="D213" s="98"/>
      <c r="E213" s="98"/>
      <c r="F213" s="98"/>
      <c r="G213" s="98"/>
      <c r="H213" s="99"/>
    </row>
    <row r="214" spans="1:8" s="1" customFormat="1" ht="21.95" customHeight="1" x14ac:dyDescent="0.2">
      <c r="A214" s="75" t="s">
        <v>46</v>
      </c>
      <c r="B214" s="33"/>
      <c r="C214" s="33"/>
      <c r="D214" s="33"/>
      <c r="E214" s="33"/>
      <c r="F214" s="33"/>
      <c r="G214" s="33"/>
      <c r="H214" s="34"/>
    </row>
    <row r="215" spans="1:8" s="1" customFormat="1" ht="21.95" customHeight="1" x14ac:dyDescent="0.2">
      <c r="A215" s="25">
        <v>168</v>
      </c>
      <c r="B215" s="140" t="s">
        <v>153</v>
      </c>
      <c r="C215" s="137"/>
      <c r="D215" s="44">
        <v>2</v>
      </c>
      <c r="E215" s="45" t="s">
        <v>0</v>
      </c>
      <c r="F215" s="28"/>
      <c r="G215" s="28"/>
      <c r="H215" s="19">
        <f t="shared" ref="H215:H222" si="22">ROUND((D215*F215*G215),0)</f>
        <v>0</v>
      </c>
    </row>
    <row r="216" spans="1:8" s="1" customFormat="1" ht="21.95" customHeight="1" x14ac:dyDescent="0.2">
      <c r="A216" s="4">
        <v>169</v>
      </c>
      <c r="B216" s="136" t="s">
        <v>159</v>
      </c>
      <c r="C216" s="124"/>
      <c r="D216" s="15">
        <v>2</v>
      </c>
      <c r="E216" s="7" t="s">
        <v>0</v>
      </c>
      <c r="F216" s="9"/>
      <c r="G216" s="9"/>
      <c r="H216" s="19">
        <f t="shared" si="22"/>
        <v>0</v>
      </c>
    </row>
    <row r="217" spans="1:8" s="1" customFormat="1" ht="25.5" customHeight="1" x14ac:dyDescent="0.2">
      <c r="A217" s="4">
        <v>170</v>
      </c>
      <c r="B217" s="136" t="s">
        <v>158</v>
      </c>
      <c r="C217" s="124"/>
      <c r="D217" s="15">
        <v>2</v>
      </c>
      <c r="E217" s="7" t="s">
        <v>0</v>
      </c>
      <c r="F217" s="9"/>
      <c r="G217" s="9"/>
      <c r="H217" s="19">
        <f t="shared" si="22"/>
        <v>0</v>
      </c>
    </row>
    <row r="218" spans="1:8" s="1" customFormat="1" ht="21.95" customHeight="1" x14ac:dyDescent="0.2">
      <c r="A218" s="4">
        <v>171</v>
      </c>
      <c r="B218" s="124" t="s">
        <v>96</v>
      </c>
      <c r="C218" s="124"/>
      <c r="D218" s="15">
        <v>2</v>
      </c>
      <c r="E218" s="7" t="s">
        <v>0</v>
      </c>
      <c r="F218" s="9"/>
      <c r="G218" s="9"/>
      <c r="H218" s="19">
        <f t="shared" si="22"/>
        <v>0</v>
      </c>
    </row>
    <row r="219" spans="1:8" s="1" customFormat="1" ht="25.5" customHeight="1" x14ac:dyDescent="0.2">
      <c r="A219" s="4">
        <v>172</v>
      </c>
      <c r="B219" s="124" t="s">
        <v>97</v>
      </c>
      <c r="C219" s="124"/>
      <c r="D219" s="15">
        <v>2</v>
      </c>
      <c r="E219" s="7" t="s">
        <v>0</v>
      </c>
      <c r="F219" s="9"/>
      <c r="G219" s="9"/>
      <c r="H219" s="19">
        <f t="shared" si="22"/>
        <v>0</v>
      </c>
    </row>
    <row r="220" spans="1:8" s="1" customFormat="1" ht="25.5" customHeight="1" x14ac:dyDescent="0.2">
      <c r="A220" s="4">
        <v>173</v>
      </c>
      <c r="B220" s="136" t="s">
        <v>161</v>
      </c>
      <c r="C220" s="124"/>
      <c r="D220" s="15">
        <v>2</v>
      </c>
      <c r="E220" s="7" t="s">
        <v>0</v>
      </c>
      <c r="F220" s="9"/>
      <c r="G220" s="9"/>
      <c r="H220" s="19">
        <f t="shared" si="22"/>
        <v>0</v>
      </c>
    </row>
    <row r="221" spans="1:8" s="1" customFormat="1" ht="25.5" customHeight="1" x14ac:dyDescent="0.2">
      <c r="A221" s="4">
        <v>174</v>
      </c>
      <c r="B221" s="124" t="s">
        <v>47</v>
      </c>
      <c r="C221" s="124"/>
      <c r="D221" s="15">
        <v>2</v>
      </c>
      <c r="E221" s="7" t="s">
        <v>0</v>
      </c>
      <c r="F221" s="9"/>
      <c r="G221" s="9"/>
      <c r="H221" s="19">
        <f t="shared" si="22"/>
        <v>0</v>
      </c>
    </row>
    <row r="222" spans="1:8" s="1" customFormat="1" ht="25.5" customHeight="1" x14ac:dyDescent="0.2">
      <c r="A222" s="21">
        <v>175</v>
      </c>
      <c r="B222" s="138" t="s">
        <v>175</v>
      </c>
      <c r="C222" s="139"/>
      <c r="D222" s="62">
        <v>1</v>
      </c>
      <c r="E222" s="63" t="s">
        <v>0</v>
      </c>
      <c r="F222" s="24"/>
      <c r="G222" s="24"/>
      <c r="H222" s="19">
        <f t="shared" si="22"/>
        <v>0</v>
      </c>
    </row>
    <row r="223" spans="1:8" s="1" customFormat="1" ht="25.5" customHeight="1" x14ac:dyDescent="0.2">
      <c r="A223" s="72" t="s">
        <v>138</v>
      </c>
      <c r="B223" s="73"/>
      <c r="C223" s="73"/>
      <c r="D223" s="73"/>
      <c r="E223" s="73"/>
      <c r="F223" s="73"/>
      <c r="G223" s="73"/>
      <c r="H223" s="74"/>
    </row>
    <row r="224" spans="1:8" s="1" customFormat="1" ht="26.65" customHeight="1" x14ac:dyDescent="0.2">
      <c r="A224" s="25">
        <v>176</v>
      </c>
      <c r="B224" s="137" t="s">
        <v>120</v>
      </c>
      <c r="C224" s="137"/>
      <c r="D224" s="44">
        <v>2</v>
      </c>
      <c r="E224" s="45" t="s">
        <v>0</v>
      </c>
      <c r="F224" s="28"/>
      <c r="G224" s="28"/>
      <c r="H224" s="19">
        <f t="shared" ref="H224:H227" si="23">ROUND((D224*F224*G224),0)</f>
        <v>0</v>
      </c>
    </row>
    <row r="225" spans="1:8" s="1" customFormat="1" ht="25.5" customHeight="1" x14ac:dyDescent="0.2">
      <c r="A225" s="4">
        <v>177</v>
      </c>
      <c r="B225" s="124"/>
      <c r="C225" s="124"/>
      <c r="D225" s="15"/>
      <c r="E225" s="7"/>
      <c r="F225" s="9"/>
      <c r="G225" s="9"/>
      <c r="H225" s="19">
        <f t="shared" si="23"/>
        <v>0</v>
      </c>
    </row>
    <row r="226" spans="1:8" s="1" customFormat="1" ht="21.95" customHeight="1" x14ac:dyDescent="0.2">
      <c r="A226" s="4">
        <v>178</v>
      </c>
      <c r="B226" s="124"/>
      <c r="C226" s="124"/>
      <c r="D226" s="15"/>
      <c r="E226" s="7"/>
      <c r="F226" s="9"/>
      <c r="G226" s="9"/>
      <c r="H226" s="19">
        <f t="shared" si="23"/>
        <v>0</v>
      </c>
    </row>
    <row r="227" spans="1:8" s="1" customFormat="1" ht="21.95" customHeight="1" x14ac:dyDescent="0.2">
      <c r="A227" s="21">
        <v>179</v>
      </c>
      <c r="B227" s="139"/>
      <c r="C227" s="139"/>
      <c r="D227" s="62"/>
      <c r="E227" s="63"/>
      <c r="F227" s="24"/>
      <c r="G227" s="24"/>
      <c r="H227" s="19">
        <f t="shared" si="23"/>
        <v>0</v>
      </c>
    </row>
    <row r="228" spans="1:8" s="1" customFormat="1" ht="21.95" customHeight="1" x14ac:dyDescent="0.2">
      <c r="A228" s="32" t="s">
        <v>183</v>
      </c>
      <c r="B228" s="52"/>
      <c r="C228" s="52"/>
      <c r="D228" s="52"/>
      <c r="E228" s="52"/>
      <c r="F228" s="52"/>
      <c r="G228" s="53"/>
      <c r="H228" s="51">
        <f>SUM(H215:H227)</f>
        <v>0</v>
      </c>
    </row>
    <row r="229" spans="1:8" s="1" customFormat="1" ht="21.95" customHeight="1" x14ac:dyDescent="0.2">
      <c r="A229" s="97"/>
      <c r="B229" s="98"/>
      <c r="C229" s="98"/>
      <c r="D229" s="98"/>
      <c r="E229" s="98"/>
      <c r="F229" s="98"/>
      <c r="G229" s="98"/>
      <c r="H229" s="99"/>
    </row>
    <row r="230" spans="1:8" s="1" customFormat="1" ht="21.95" customHeight="1" x14ac:dyDescent="0.2">
      <c r="A230" s="54" t="s">
        <v>48</v>
      </c>
      <c r="B230" s="55"/>
      <c r="C230" s="55"/>
      <c r="D230" s="55"/>
      <c r="E230" s="55"/>
      <c r="F230" s="55"/>
      <c r="G230" s="55"/>
      <c r="H230" s="56"/>
    </row>
    <row r="231" spans="1:8" s="1" customFormat="1" ht="21.95" customHeight="1" x14ac:dyDescent="0.2">
      <c r="A231" s="59" t="s">
        <v>48</v>
      </c>
      <c r="B231" s="60"/>
      <c r="C231" s="60"/>
      <c r="D231" s="60"/>
      <c r="E231" s="60"/>
      <c r="F231" s="60"/>
      <c r="G231" s="60"/>
      <c r="H231" s="61"/>
    </row>
    <row r="232" spans="1:8" s="1" customFormat="1" ht="21.95" customHeight="1" x14ac:dyDescent="0.2">
      <c r="A232" s="25">
        <v>180</v>
      </c>
      <c r="B232" s="137" t="s">
        <v>49</v>
      </c>
      <c r="C232" s="137"/>
      <c r="D232" s="44">
        <v>1</v>
      </c>
      <c r="E232" s="45" t="s">
        <v>28</v>
      </c>
      <c r="F232" s="28"/>
      <c r="G232" s="28"/>
      <c r="H232" s="19">
        <f t="shared" ref="H232:H238" si="24">ROUND((D232*F232*G232),0)</f>
        <v>0</v>
      </c>
    </row>
    <row r="233" spans="1:8" s="1" customFormat="1" ht="25.5" customHeight="1" x14ac:dyDescent="0.2">
      <c r="A233" s="4">
        <v>181</v>
      </c>
      <c r="B233" s="124" t="s">
        <v>50</v>
      </c>
      <c r="C233" s="124"/>
      <c r="D233" s="15">
        <v>1</v>
      </c>
      <c r="E233" s="7" t="s">
        <v>0</v>
      </c>
      <c r="F233" s="9"/>
      <c r="G233" s="9"/>
      <c r="H233" s="19">
        <f t="shared" si="24"/>
        <v>0</v>
      </c>
    </row>
    <row r="234" spans="1:8" s="1" customFormat="1" ht="26.65" customHeight="1" x14ac:dyDescent="0.2">
      <c r="A234" s="4">
        <v>182</v>
      </c>
      <c r="B234" s="124" t="s">
        <v>51</v>
      </c>
      <c r="C234" s="124"/>
      <c r="D234" s="15">
        <v>3</v>
      </c>
      <c r="E234" s="7" t="s">
        <v>0</v>
      </c>
      <c r="F234" s="9"/>
      <c r="G234" s="9"/>
      <c r="H234" s="19">
        <f t="shared" si="24"/>
        <v>0</v>
      </c>
    </row>
    <row r="235" spans="1:8" s="1" customFormat="1" ht="25.5" customHeight="1" x14ac:dyDescent="0.2">
      <c r="A235" s="4">
        <v>183</v>
      </c>
      <c r="B235" s="124" t="s">
        <v>52</v>
      </c>
      <c r="C235" s="124"/>
      <c r="D235" s="15">
        <v>1</v>
      </c>
      <c r="E235" s="7" t="s">
        <v>0</v>
      </c>
      <c r="F235" s="9"/>
      <c r="G235" s="9"/>
      <c r="H235" s="19">
        <f t="shared" si="24"/>
        <v>0</v>
      </c>
    </row>
    <row r="236" spans="1:8" s="1" customFormat="1" ht="25.5" customHeight="1" x14ac:dyDescent="0.2">
      <c r="A236" s="4">
        <v>184</v>
      </c>
      <c r="B236" s="124" t="s">
        <v>53</v>
      </c>
      <c r="C236" s="124"/>
      <c r="D236" s="15">
        <v>3</v>
      </c>
      <c r="E236" s="7" t="s">
        <v>0</v>
      </c>
      <c r="F236" s="9"/>
      <c r="G236" s="9"/>
      <c r="H236" s="19">
        <f t="shared" si="24"/>
        <v>0</v>
      </c>
    </row>
    <row r="237" spans="1:8" s="1" customFormat="1" ht="25.5" customHeight="1" x14ac:dyDescent="0.2">
      <c r="A237" s="4">
        <v>185</v>
      </c>
      <c r="B237" s="124" t="s">
        <v>122</v>
      </c>
      <c r="C237" s="124"/>
      <c r="D237" s="15">
        <v>1</v>
      </c>
      <c r="E237" s="7" t="s">
        <v>28</v>
      </c>
      <c r="F237" s="9"/>
      <c r="G237" s="9"/>
      <c r="H237" s="19">
        <f t="shared" si="24"/>
        <v>0</v>
      </c>
    </row>
    <row r="238" spans="1:8" s="1" customFormat="1" ht="25.5" customHeight="1" x14ac:dyDescent="0.2">
      <c r="A238" s="21">
        <v>186</v>
      </c>
      <c r="B238" s="138" t="s">
        <v>123</v>
      </c>
      <c r="C238" s="139"/>
      <c r="D238" s="62">
        <v>1</v>
      </c>
      <c r="E238" s="63" t="s">
        <v>0</v>
      </c>
      <c r="F238" s="24"/>
      <c r="G238" s="24"/>
      <c r="H238" s="19">
        <f t="shared" si="24"/>
        <v>0</v>
      </c>
    </row>
    <row r="239" spans="1:8" s="1" customFormat="1" ht="25.5" customHeight="1" x14ac:dyDescent="0.2">
      <c r="A239" s="72" t="s">
        <v>121</v>
      </c>
      <c r="B239" s="73"/>
      <c r="C239" s="73"/>
      <c r="D239" s="73"/>
      <c r="E239" s="73"/>
      <c r="F239" s="73"/>
      <c r="G239" s="73"/>
      <c r="H239" s="74"/>
    </row>
    <row r="240" spans="1:8" s="1" customFormat="1" ht="25.5" customHeight="1" x14ac:dyDescent="0.2">
      <c r="A240" s="25">
        <v>187</v>
      </c>
      <c r="B240" s="140"/>
      <c r="C240" s="137"/>
      <c r="D240" s="44"/>
      <c r="E240" s="45"/>
      <c r="F240" s="28"/>
      <c r="G240" s="28"/>
      <c r="H240" s="19">
        <f t="shared" ref="H240:H242" si="25">ROUND((D240*F240*G240),0)</f>
        <v>0</v>
      </c>
    </row>
    <row r="241" spans="1:8" s="1" customFormat="1" ht="24" customHeight="1" x14ac:dyDescent="0.2">
      <c r="A241" s="4">
        <v>188</v>
      </c>
      <c r="B241" s="136"/>
      <c r="C241" s="124"/>
      <c r="D241" s="15"/>
      <c r="E241" s="7"/>
      <c r="F241" s="9"/>
      <c r="G241" s="9"/>
      <c r="H241" s="19">
        <f t="shared" si="25"/>
        <v>0</v>
      </c>
    </row>
    <row r="242" spans="1:8" s="106" customFormat="1" ht="24.95" customHeight="1" x14ac:dyDescent="0.2">
      <c r="A242" s="21">
        <v>189</v>
      </c>
      <c r="B242" s="138"/>
      <c r="C242" s="139"/>
      <c r="D242" s="62"/>
      <c r="E242" s="63"/>
      <c r="F242" s="24"/>
      <c r="G242" s="24"/>
      <c r="H242" s="19">
        <f t="shared" si="25"/>
        <v>0</v>
      </c>
    </row>
    <row r="243" spans="1:8" s="106" customFormat="1" ht="25.15" customHeight="1" x14ac:dyDescent="0.2">
      <c r="A243" s="32" t="s">
        <v>184</v>
      </c>
      <c r="B243" s="52"/>
      <c r="C243" s="52"/>
      <c r="D243" s="52"/>
      <c r="E243" s="52"/>
      <c r="F243" s="52"/>
      <c r="G243" s="53"/>
      <c r="H243" s="51">
        <f>SUM(H232:H242)</f>
        <v>0</v>
      </c>
    </row>
    <row r="244" spans="1:8" s="107" customFormat="1" ht="25.5" customHeight="1" x14ac:dyDescent="0.2">
      <c r="A244" s="94"/>
      <c r="B244" s="95"/>
      <c r="C244" s="95"/>
      <c r="D244" s="95"/>
      <c r="E244" s="95"/>
      <c r="F244" s="95"/>
      <c r="G244" s="95"/>
      <c r="H244" s="96"/>
    </row>
    <row r="245" spans="1:8" s="106" customFormat="1" ht="25.5" customHeight="1" x14ac:dyDescent="0.2">
      <c r="A245" s="76" t="s">
        <v>98</v>
      </c>
      <c r="B245" s="55"/>
      <c r="C245" s="55"/>
      <c r="D245" s="55"/>
      <c r="E245" s="55"/>
      <c r="F245" s="55"/>
      <c r="G245" s="55"/>
      <c r="H245" s="56"/>
    </row>
    <row r="246" spans="1:8" s="107" customFormat="1" ht="25.5" customHeight="1" x14ac:dyDescent="0.2">
      <c r="A246" s="59" t="s">
        <v>148</v>
      </c>
      <c r="B246" s="60"/>
      <c r="C246" s="60"/>
      <c r="D246" s="60"/>
      <c r="E246" s="60"/>
      <c r="F246" s="60"/>
      <c r="G246" s="60"/>
      <c r="H246" s="61"/>
    </row>
    <row r="247" spans="1:8" s="107" customFormat="1" ht="25.5" customHeight="1" x14ac:dyDescent="0.2">
      <c r="A247" s="25">
        <v>190</v>
      </c>
      <c r="B247" s="137" t="s">
        <v>99</v>
      </c>
      <c r="C247" s="137"/>
      <c r="D247" s="57">
        <v>1</v>
      </c>
      <c r="E247" s="58" t="s">
        <v>28</v>
      </c>
      <c r="F247" s="77"/>
      <c r="G247" s="77"/>
      <c r="H247" s="19">
        <f t="shared" ref="H247:H248" si="26">ROUND((D247*F247*G247),0)</f>
        <v>0</v>
      </c>
    </row>
    <row r="248" spans="1:8" s="107" customFormat="1" ht="25.5" customHeight="1" x14ac:dyDescent="0.2">
      <c r="A248" s="21">
        <v>191</v>
      </c>
      <c r="B248" s="139" t="s">
        <v>137</v>
      </c>
      <c r="C248" s="139"/>
      <c r="D248" s="78">
        <v>1</v>
      </c>
      <c r="E248" s="79" t="s">
        <v>28</v>
      </c>
      <c r="F248" s="80"/>
      <c r="G248" s="80"/>
      <c r="H248" s="19">
        <f t="shared" si="26"/>
        <v>0</v>
      </c>
    </row>
    <row r="249" spans="1:8" s="107" customFormat="1" ht="25.5" customHeight="1" x14ac:dyDescent="0.2">
      <c r="A249" s="32" t="s">
        <v>185</v>
      </c>
      <c r="B249" s="52"/>
      <c r="C249" s="52"/>
      <c r="D249" s="52"/>
      <c r="E249" s="52"/>
      <c r="F249" s="52"/>
      <c r="G249" s="53"/>
      <c r="H249" s="51">
        <f>SUM(H247:H248)</f>
        <v>0</v>
      </c>
    </row>
    <row r="250" spans="1:8" s="107" customFormat="1" ht="25.5" customHeight="1" thickBot="1" x14ac:dyDescent="0.25">
      <c r="A250" s="108"/>
      <c r="B250" s="108"/>
      <c r="C250" s="108"/>
      <c r="D250" s="109"/>
      <c r="E250" s="108"/>
      <c r="F250" s="110"/>
      <c r="G250" s="110"/>
      <c r="H250" s="111"/>
    </row>
    <row r="251" spans="1:8" s="107" customFormat="1" ht="24.95" customHeight="1" thickTop="1" x14ac:dyDescent="0.2">
      <c r="A251" s="91" t="s">
        <v>4</v>
      </c>
      <c r="B251" s="85"/>
      <c r="C251" s="85"/>
      <c r="D251" s="85"/>
      <c r="E251" s="85"/>
      <c r="F251" s="85"/>
      <c r="G251" s="86"/>
      <c r="H251" s="81">
        <f>H60</f>
        <v>0</v>
      </c>
    </row>
    <row r="252" spans="1:8" s="107" customFormat="1" ht="24.95" customHeight="1" x14ac:dyDescent="0.2">
      <c r="A252" s="92" t="s">
        <v>29</v>
      </c>
      <c r="B252" s="87"/>
      <c r="C252" s="87"/>
      <c r="D252" s="87"/>
      <c r="E252" s="87"/>
      <c r="F252" s="87"/>
      <c r="G252" s="88"/>
      <c r="H252" s="82">
        <f>H100</f>
        <v>0</v>
      </c>
    </row>
    <row r="253" spans="1:8" s="1" customFormat="1" ht="24.95" customHeight="1" x14ac:dyDescent="0.2">
      <c r="A253" s="92" t="s">
        <v>102</v>
      </c>
      <c r="B253" s="87"/>
      <c r="C253" s="87"/>
      <c r="D253" s="87"/>
      <c r="E253" s="87"/>
      <c r="F253" s="87"/>
      <c r="G253" s="88"/>
      <c r="H253" s="83">
        <f>H110</f>
        <v>0</v>
      </c>
    </row>
    <row r="254" spans="1:8" s="106" customFormat="1" ht="24.95" customHeight="1" x14ac:dyDescent="0.2">
      <c r="A254" s="92" t="s">
        <v>186</v>
      </c>
      <c r="B254" s="87"/>
      <c r="C254" s="87"/>
      <c r="D254" s="87"/>
      <c r="E254" s="87"/>
      <c r="F254" s="87"/>
      <c r="G254" s="88"/>
      <c r="H254" s="83">
        <f>H130</f>
        <v>0</v>
      </c>
    </row>
    <row r="255" spans="1:8" s="106" customFormat="1" ht="24.95" customHeight="1" x14ac:dyDescent="0.2">
      <c r="A255" s="92" t="s">
        <v>187</v>
      </c>
      <c r="B255" s="87"/>
      <c r="C255" s="87"/>
      <c r="D255" s="87"/>
      <c r="E255" s="87"/>
      <c r="F255" s="87"/>
      <c r="G255" s="88"/>
      <c r="H255" s="83">
        <f>H212</f>
        <v>0</v>
      </c>
    </row>
    <row r="256" spans="1:8" s="106" customFormat="1" ht="24.95" customHeight="1" x14ac:dyDescent="0.2">
      <c r="A256" s="92" t="s">
        <v>46</v>
      </c>
      <c r="B256" s="87"/>
      <c r="C256" s="87"/>
      <c r="D256" s="87"/>
      <c r="E256" s="87"/>
      <c r="F256" s="87"/>
      <c r="G256" s="88"/>
      <c r="H256" s="83">
        <f>H228</f>
        <v>0</v>
      </c>
    </row>
    <row r="257" spans="1:8" s="106" customFormat="1" ht="24.95" customHeight="1" x14ac:dyDescent="0.2">
      <c r="A257" s="92" t="s">
        <v>48</v>
      </c>
      <c r="B257" s="87"/>
      <c r="C257" s="87"/>
      <c r="D257" s="87"/>
      <c r="E257" s="87"/>
      <c r="F257" s="87"/>
      <c r="G257" s="88"/>
      <c r="H257" s="83">
        <f>H243</f>
        <v>0</v>
      </c>
    </row>
    <row r="258" spans="1:8" s="106" customFormat="1" ht="24.95" customHeight="1" thickBot="1" x14ac:dyDescent="0.25">
      <c r="A258" s="93" t="s">
        <v>188</v>
      </c>
      <c r="B258" s="89"/>
      <c r="C258" s="89"/>
      <c r="D258" s="89"/>
      <c r="E258" s="89"/>
      <c r="F258" s="89"/>
      <c r="G258" s="90"/>
      <c r="H258" s="84">
        <f>H249</f>
        <v>0</v>
      </c>
    </row>
    <row r="259" spans="1:8" s="106" customFormat="1" ht="13.5" thickTop="1" x14ac:dyDescent="0.2">
      <c r="A259" s="108"/>
      <c r="B259" s="108"/>
      <c r="C259" s="108"/>
      <c r="D259" s="109"/>
      <c r="E259" s="108"/>
      <c r="F259" s="110"/>
      <c r="G259" s="110"/>
      <c r="H259" s="111"/>
    </row>
  </sheetData>
  <mergeCells count="206">
    <mergeCell ref="B91:C91"/>
    <mergeCell ref="B31:C31"/>
    <mergeCell ref="B26:C26"/>
    <mergeCell ref="B32:C32"/>
    <mergeCell ref="B33:C33"/>
    <mergeCell ref="B34:C34"/>
    <mergeCell ref="B92:C92"/>
    <mergeCell ref="B88:C88"/>
    <mergeCell ref="B29:C29"/>
    <mergeCell ref="B42:C42"/>
    <mergeCell ref="B52:C52"/>
    <mergeCell ref="B53:C53"/>
    <mergeCell ref="B79:C79"/>
    <mergeCell ref="B82:C82"/>
    <mergeCell ref="B83:C83"/>
    <mergeCell ref="B44:C44"/>
    <mergeCell ref="B48:C48"/>
    <mergeCell ref="B72:C72"/>
    <mergeCell ref="B73:C73"/>
    <mergeCell ref="B74:C74"/>
    <mergeCell ref="B71:C71"/>
    <mergeCell ref="B70:C70"/>
    <mergeCell ref="B80:C80"/>
    <mergeCell ref="B81:C81"/>
    <mergeCell ref="B237:C237"/>
    <mergeCell ref="B248:C248"/>
    <mergeCell ref="B35:C35"/>
    <mergeCell ref="B36:C36"/>
    <mergeCell ref="B37:C37"/>
    <mergeCell ref="B39:C39"/>
    <mergeCell ref="B65:C65"/>
    <mergeCell ref="B67:C67"/>
    <mergeCell ref="B68:C68"/>
    <mergeCell ref="B69:C69"/>
    <mergeCell ref="B76:C76"/>
    <mergeCell ref="B77:C77"/>
    <mergeCell ref="B49:C49"/>
    <mergeCell ref="B54:C54"/>
    <mergeCell ref="B50:C50"/>
    <mergeCell ref="B75:C75"/>
    <mergeCell ref="B235:C235"/>
    <mergeCell ref="B236:C236"/>
    <mergeCell ref="B122:C122"/>
    <mergeCell ref="B123:C123"/>
    <mergeCell ref="B90:C90"/>
    <mergeCell ref="B216:C216"/>
    <mergeCell ref="B221:C221"/>
    <mergeCell ref="B64:C64"/>
    <mergeCell ref="B186:C186"/>
    <mergeCell ref="A10:C10"/>
    <mergeCell ref="B24:C24"/>
    <mergeCell ref="B23:C23"/>
    <mergeCell ref="D10:E10"/>
    <mergeCell ref="B40:C40"/>
    <mergeCell ref="B45:C45"/>
    <mergeCell ref="B46:C46"/>
    <mergeCell ref="B11:C11"/>
    <mergeCell ref="B14:C14"/>
    <mergeCell ref="B15:C15"/>
    <mergeCell ref="B16:C16"/>
    <mergeCell ref="B18:C18"/>
    <mergeCell ref="B19:C19"/>
    <mergeCell ref="B21:C21"/>
    <mergeCell ref="B25:C25"/>
    <mergeCell ref="B28:C28"/>
    <mergeCell ref="B30:C30"/>
    <mergeCell ref="B38:C38"/>
    <mergeCell ref="B78:C78"/>
    <mergeCell ref="B84:C84"/>
    <mergeCell ref="B85:C85"/>
    <mergeCell ref="B86:C86"/>
    <mergeCell ref="B87:C87"/>
    <mergeCell ref="B66:C66"/>
    <mergeCell ref="B196:C196"/>
    <mergeCell ref="B183:C183"/>
    <mergeCell ref="B187:C187"/>
    <mergeCell ref="B188:C188"/>
    <mergeCell ref="B189:C189"/>
    <mergeCell ref="B191:C191"/>
    <mergeCell ref="B192:C192"/>
    <mergeCell ref="B247:C247"/>
    <mergeCell ref="B218:C218"/>
    <mergeCell ref="B219:C219"/>
    <mergeCell ref="B220:C220"/>
    <mergeCell ref="B201:C201"/>
    <mergeCell ref="B193:C193"/>
    <mergeCell ref="B234:C234"/>
    <mergeCell ref="B217:C217"/>
    <mergeCell ref="B203:C203"/>
    <mergeCell ref="B238:C238"/>
    <mergeCell ref="B204:C204"/>
    <mergeCell ref="B232:C232"/>
    <mergeCell ref="B233:C233"/>
    <mergeCell ref="B222:C222"/>
    <mergeCell ref="B224:C224"/>
    <mergeCell ref="B205:C205"/>
    <mergeCell ref="B148:C148"/>
    <mergeCell ref="B149:C149"/>
    <mergeCell ref="B150:C150"/>
    <mergeCell ref="B168:C168"/>
    <mergeCell ref="B169:C169"/>
    <mergeCell ref="B182:C182"/>
    <mergeCell ref="B144:C144"/>
    <mergeCell ref="B147:C147"/>
    <mergeCell ref="B165:C165"/>
    <mergeCell ref="B166:C166"/>
    <mergeCell ref="B152:C152"/>
    <mergeCell ref="B153:C153"/>
    <mergeCell ref="B155:C155"/>
    <mergeCell ref="B145:C145"/>
    <mergeCell ref="B242:C242"/>
    <mergeCell ref="B206:C206"/>
    <mergeCell ref="B208:C208"/>
    <mergeCell ref="B209:C209"/>
    <mergeCell ref="B210:C210"/>
    <mergeCell ref="B211:C211"/>
    <mergeCell ref="B104:C104"/>
    <mergeCell ref="B105:C105"/>
    <mergeCell ref="B181:C181"/>
    <mergeCell ref="B117:C117"/>
    <mergeCell ref="B118:C118"/>
    <mergeCell ref="B120:C120"/>
    <mergeCell ref="B121:C121"/>
    <mergeCell ref="B106:C106"/>
    <mergeCell ref="B136:C136"/>
    <mergeCell ref="B162:C162"/>
    <mergeCell ref="B142:C142"/>
    <mergeCell ref="B140:C140"/>
    <mergeCell ref="B114:C114"/>
    <mergeCell ref="B135:C135"/>
    <mergeCell ref="B154:C154"/>
    <mergeCell ref="B159:C159"/>
    <mergeCell ref="B160:C160"/>
    <mergeCell ref="B215:C215"/>
    <mergeCell ref="B93:C93"/>
    <mergeCell ref="B129:C129"/>
    <mergeCell ref="B109:C109"/>
    <mergeCell ref="B108:C108"/>
    <mergeCell ref="B207:C207"/>
    <mergeCell ref="B227:C227"/>
    <mergeCell ref="B226:C226"/>
    <mergeCell ref="B240:C240"/>
    <mergeCell ref="B97:C97"/>
    <mergeCell ref="B98:C98"/>
    <mergeCell ref="B99:C99"/>
    <mergeCell ref="B137:C137"/>
    <mergeCell ref="B163:C163"/>
    <mergeCell ref="B143:C143"/>
    <mergeCell ref="B146:C146"/>
    <mergeCell ref="B179:C179"/>
    <mergeCell ref="B171:C171"/>
    <mergeCell ref="B172:C172"/>
    <mergeCell ref="B173:C173"/>
    <mergeCell ref="B175:C175"/>
    <mergeCell ref="B141:C141"/>
    <mergeCell ref="B156:C156"/>
    <mergeCell ref="B190:C190"/>
    <mergeCell ref="B195:C195"/>
    <mergeCell ref="B241:C241"/>
    <mergeCell ref="B116:C116"/>
    <mergeCell ref="B119:C119"/>
    <mergeCell ref="B200:C200"/>
    <mergeCell ref="B199:C199"/>
    <mergeCell ref="B198:C198"/>
    <mergeCell ref="B197:C197"/>
    <mergeCell ref="B184:C184"/>
    <mergeCell ref="B185:C185"/>
    <mergeCell ref="B180:C180"/>
    <mergeCell ref="B157:C157"/>
    <mergeCell ref="B158:C158"/>
    <mergeCell ref="B161:C161"/>
    <mergeCell ref="B164:C164"/>
    <mergeCell ref="B167:C167"/>
    <mergeCell ref="B178:C178"/>
    <mergeCell ref="B128:C128"/>
    <mergeCell ref="B127:C127"/>
    <mergeCell ref="B126:C126"/>
    <mergeCell ref="B125:C125"/>
    <mergeCell ref="B176:C176"/>
    <mergeCell ref="B174:C174"/>
    <mergeCell ref="B134:C134"/>
    <mergeCell ref="B138:C138"/>
    <mergeCell ref="B5:C5"/>
    <mergeCell ref="B6:C6"/>
    <mergeCell ref="B7:C7"/>
    <mergeCell ref="B9:C9"/>
    <mergeCell ref="A2:H2"/>
    <mergeCell ref="B225:C225"/>
    <mergeCell ref="B41:C41"/>
    <mergeCell ref="A8:C8"/>
    <mergeCell ref="D9:E9"/>
    <mergeCell ref="F5:H5"/>
    <mergeCell ref="F6:H6"/>
    <mergeCell ref="F7:H7"/>
    <mergeCell ref="F8:H8"/>
    <mergeCell ref="F9:H9"/>
    <mergeCell ref="B20:C20"/>
    <mergeCell ref="B55:C55"/>
    <mergeCell ref="B56:C56"/>
    <mergeCell ref="B57:C57"/>
    <mergeCell ref="B58:C58"/>
    <mergeCell ref="B59:C59"/>
    <mergeCell ref="B94:C94"/>
    <mergeCell ref="B95:C95"/>
    <mergeCell ref="B96:C96"/>
    <mergeCell ref="B115:C115"/>
  </mergeCells>
  <phoneticPr fontId="13" type="noConversion"/>
  <pageMargins left="0.7" right="0.7" top="0.75" bottom="0.75" header="0.3" footer="0.3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032141d3-a4b8-4794-8ce5-d2510f9e7f82" xsi:nil="true"/>
    <DisplayTemplateJSIconUrl xmlns="http://schemas.microsoft.com/sharepoint/v3">
      <Url xsi:nil="true"/>
      <Description xsi:nil="true"/>
    </DisplayTemplateJSIconUrl>
    <Document_x0020_Type xmlns="032141d3-a4b8-4794-8ce5-d2510f9e7f82">
      <Url xsi:nil="true"/>
      <Description xsi:nil="true"/>
    </Document_x0020_Type>
    <FormType xmlns="032141d3-a4b8-4794-8ce5-d2510f9e7f82">Misc</Form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86345374F6C449B0DEFD4E8C2403D" ma:contentTypeVersion="6" ma:contentTypeDescription="Create a new document." ma:contentTypeScope="" ma:versionID="7d60e5a1412ad440f1e4679f9c81eded">
  <xsd:schema xmlns:xsd="http://www.w3.org/2001/XMLSchema" xmlns:xs="http://www.w3.org/2001/XMLSchema" xmlns:p="http://schemas.microsoft.com/office/2006/metadata/properties" xmlns:ns1="http://schemas.microsoft.com/sharepoint/v3" xmlns:ns2="032141d3-a4b8-4794-8ce5-d2510f9e7f82" xmlns:ns3="9c16dc54-5a24-4afd-a61c-664ec7eab416" targetNamespace="http://schemas.microsoft.com/office/2006/metadata/properties" ma:root="true" ma:fieldsID="e6285e1a6a3a8080f8ec54ac47364363" ns1:_="" ns2:_="" ns3:_="">
    <xsd:import namespace="http://schemas.microsoft.com/sharepoint/v3"/>
    <xsd:import namespace="032141d3-a4b8-4794-8ce5-d2510f9e7f82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FormType" minOccurs="0"/>
                <xsd:element ref="ns2:order0" minOccurs="0"/>
                <xsd:element ref="ns2:Document_x0020_Type" minOccurs="0"/>
                <xsd:element ref="ns1:DisplayTemplateJSIconUr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isplayTemplateJSIconUrl" ma:index="11" nillable="true" ma:displayName="Icon" ma:description="Icon to be displayed for this override." ma:format="Image" ma:internalName="DisplayTemplateJSIco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141d3-a4b8-4794-8ce5-d2510f9e7f82" elementFormDefault="qualified">
    <xsd:import namespace="http://schemas.microsoft.com/office/2006/documentManagement/types"/>
    <xsd:import namespace="http://schemas.microsoft.com/office/infopath/2007/PartnerControls"/>
    <xsd:element name="FormType" ma:index="4" nillable="true" ma:displayName="FormType" ma:default="Misc" ma:format="Dropdown" ma:internalName="FormType" ma:readOnly="false">
      <xsd:simpleType>
        <xsd:restriction base="dms:Choice">
          <xsd:enumeration value="Misc"/>
          <xsd:enumeration value="Drainage"/>
          <xsd:enumeration value="Blank"/>
        </xsd:restriction>
      </xsd:simpleType>
    </xsd:element>
    <xsd:element name="order0" ma:index="9" nillable="true" ma:displayName="order" ma:internalName="order0">
      <xsd:simpleType>
        <xsd:restriction base="dms:Number"/>
      </xsd:simpleType>
    </xsd:element>
    <xsd:element name="Document_x0020_Type" ma:index="10" nillable="true" ma:displayName="Document Type" ma:format="Hyperlink" ma:internalName="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98701-82A2-4CC7-A132-D2FF5EC8B677}">
  <ds:schemaRefs>
    <ds:schemaRef ds:uri="http://schemas.microsoft.com/office/2006/metadata/properties"/>
    <ds:schemaRef ds:uri="http://schemas.microsoft.com/office/infopath/2007/PartnerControls"/>
    <ds:schemaRef ds:uri="032141d3-a4b8-4794-8ce5-d2510f9e7f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C41B069-D5A8-49DD-B1ED-CEAD2F45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2141d3-a4b8-4794-8ce5-d2510f9e7f82"/>
    <ds:schemaRef ds:uri="9c16dc54-5a24-4afd-a61c-664ec7eab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2C5557-4611-48C0-9763-663690C20E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Production Hour Worksheet</vt:lpstr>
      <vt:lpstr>'Production Hour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SERVER</dc:creator>
  <cp:lastModifiedBy>Sipes, Matthew L (KYTC)</cp:lastModifiedBy>
  <cp:lastPrinted>2023-04-13T14:22:10Z</cp:lastPrinted>
  <dcterms:created xsi:type="dcterms:W3CDTF">2023-02-22T13:40:14Z</dcterms:created>
  <dcterms:modified xsi:type="dcterms:W3CDTF">2024-08-22T18:42:54Z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0x0101000FF86345374F6C449B0DEFD4E8C2403D</vt:lpwstr>
  </property>
</Properties>
</file>